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Arkusz2" sheetId="2" r:id="rId1"/>
  </sheets>
  <calcPr calcId="124519"/>
</workbook>
</file>

<file path=xl/calcChain.xml><?xml version="1.0" encoding="utf-8"?>
<calcChain xmlns="http://schemas.openxmlformats.org/spreadsheetml/2006/main">
  <c r="I101" i="2"/>
  <c r="K101" s="1"/>
  <c r="I128"/>
  <c r="K128" s="1"/>
  <c r="K135"/>
  <c r="I133"/>
  <c r="K133" s="1"/>
  <c r="I134"/>
  <c r="K134" s="1"/>
  <c r="I135"/>
  <c r="I136"/>
  <c r="K136" s="1"/>
  <c r="I137"/>
  <c r="K137" s="1"/>
  <c r="I132"/>
  <c r="I100"/>
  <c r="K100" s="1"/>
  <c r="I127"/>
  <c r="K127" s="1"/>
  <c r="I97"/>
  <c r="K97" s="1"/>
  <c r="I90"/>
  <c r="K90" s="1"/>
  <c r="I91"/>
  <c r="K91" s="1"/>
  <c r="I92"/>
  <c r="K92" s="1"/>
  <c r="I93"/>
  <c r="K93" s="1"/>
  <c r="I94"/>
  <c r="K94" s="1"/>
  <c r="I95"/>
  <c r="K95" s="1"/>
  <c r="I96"/>
  <c r="K96" s="1"/>
  <c r="I98"/>
  <c r="K98" s="1"/>
  <c r="I99"/>
  <c r="K99" s="1"/>
  <c r="I122"/>
  <c r="K12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K64" s="1"/>
  <c r="I65"/>
  <c r="K65" s="1"/>
  <c r="I66"/>
  <c r="K66" s="1"/>
  <c r="I67"/>
  <c r="K67" s="1"/>
  <c r="I68"/>
  <c r="K68" s="1"/>
  <c r="I69"/>
  <c r="K69" s="1"/>
  <c r="I70"/>
  <c r="K70" s="1"/>
  <c r="I71"/>
  <c r="K71" s="1"/>
  <c r="I72"/>
  <c r="K72" s="1"/>
  <c r="I73"/>
  <c r="K73" s="1"/>
  <c r="I74"/>
  <c r="K74" s="1"/>
  <c r="I75"/>
  <c r="K75" s="1"/>
  <c r="I76"/>
  <c r="K76" s="1"/>
  <c r="I77"/>
  <c r="K77" s="1"/>
  <c r="I78"/>
  <c r="K78" s="1"/>
  <c r="I79"/>
  <c r="K79" s="1"/>
  <c r="I80"/>
  <c r="K80" s="1"/>
  <c r="I81"/>
  <c r="K81" s="1"/>
  <c r="I82"/>
  <c r="K82" s="1"/>
  <c r="I123"/>
  <c r="K123" s="1"/>
  <c r="I83"/>
  <c r="K83" s="1"/>
  <c r="I124"/>
  <c r="K124" s="1"/>
  <c r="I84"/>
  <c r="K84" s="1"/>
  <c r="I126"/>
  <c r="K126" s="1"/>
  <c r="I85"/>
  <c r="K85" s="1"/>
  <c r="I125"/>
  <c r="K125" s="1"/>
  <c r="I86"/>
  <c r="K86" s="1"/>
  <c r="I87"/>
  <c r="K87" s="1"/>
  <c r="I88"/>
  <c r="K88" s="1"/>
  <c r="I89"/>
  <c r="K89" s="1"/>
  <c r="I12"/>
  <c r="K12" s="1"/>
  <c r="I106"/>
  <c r="K106" s="1"/>
  <c r="I107"/>
  <c r="K107" s="1"/>
  <c r="I108"/>
  <c r="K108" s="1"/>
  <c r="I109"/>
  <c r="K109" s="1"/>
  <c r="I110"/>
  <c r="K110" s="1"/>
  <c r="I111"/>
  <c r="K111" s="1"/>
  <c r="I112"/>
  <c r="K112" s="1"/>
  <c r="I113"/>
  <c r="K113" s="1"/>
  <c r="I114"/>
  <c r="I115"/>
  <c r="K115" s="1"/>
  <c r="I116"/>
  <c r="K116" s="1"/>
  <c r="I117"/>
  <c r="K117" s="1"/>
  <c r="I118"/>
  <c r="K118" s="1"/>
  <c r="I119"/>
  <c r="K119" s="1"/>
  <c r="I120"/>
  <c r="K120" s="1"/>
  <c r="I121"/>
  <c r="K121" s="1"/>
  <c r="I138" l="1"/>
  <c r="K138" s="1"/>
  <c r="K132"/>
  <c r="I102"/>
  <c r="K102" s="1"/>
  <c r="K114"/>
</calcChain>
</file>

<file path=xl/sharedStrings.xml><?xml version="1.0" encoding="utf-8"?>
<sst xmlns="http://schemas.openxmlformats.org/spreadsheetml/2006/main" count="562" uniqueCount="340">
  <si>
    <t>chlopyralid 300 g/l</t>
  </si>
  <si>
    <t>Cliophar 300 SL</t>
  </si>
  <si>
    <t>cebula</t>
  </si>
  <si>
    <t>l</t>
  </si>
  <si>
    <t>700g ditianonu w 1kg</t>
  </si>
  <si>
    <t>Delan 700 WG</t>
  </si>
  <si>
    <t>jabłoń, grusza</t>
  </si>
  <si>
    <t>5</t>
  </si>
  <si>
    <t>125g ditianonu + 561g fosfonianu dipotasu w 1l</t>
  </si>
  <si>
    <t>Delan Pro</t>
  </si>
  <si>
    <t xml:space="preserve">w postaci chlorowodorku (związek z grupy karbaminianów) -105 g/kg (10,5 %). </t>
  </si>
  <si>
    <t>Dicarzol 10 SP</t>
  </si>
  <si>
    <t>pomidor</t>
  </si>
  <si>
    <t>kg</t>
  </si>
  <si>
    <t>240g spirodiklofenu w 1l</t>
  </si>
  <si>
    <t>Envidor 240 SC</t>
  </si>
  <si>
    <t>jabłoń, śliwa, wiśnia, czereśnia, porzeczka czarna, malina, truskawka, róża, gerbera, chryzantema</t>
  </si>
  <si>
    <t>0,4</t>
  </si>
  <si>
    <t>150 g fluazyfop-P butylu w 1 l</t>
  </si>
  <si>
    <t>Fusilade Forte 150 EC</t>
  </si>
  <si>
    <t>wiśnia, czereśnia, śliwa, brzoskwinia, morela, truskawka, malina, porzeczka czarna, agrest, borówka amerykańska</t>
  </si>
  <si>
    <t>oksyfluorofen - 480 g/l</t>
  </si>
  <si>
    <t>Goal 480 SC</t>
  </si>
  <si>
    <t>cebula, kapusta głowiasta, kalafior</t>
  </si>
  <si>
    <t>400g propyzamidu w 1l</t>
  </si>
  <si>
    <t>Kerb</t>
  </si>
  <si>
    <t>jabłoń</t>
  </si>
  <si>
    <t>pirydat 450 g w 1 kg</t>
  </si>
  <si>
    <t>Lentagran 45 WP</t>
  </si>
  <si>
    <t>cebula, por, kapusta,</t>
  </si>
  <si>
    <t>fenazachin - 200 g w 1 l</t>
  </si>
  <si>
    <t>Magus 200 SC</t>
  </si>
  <si>
    <t>rośliny ozdobne w szklarniach</t>
  </si>
  <si>
    <t>0,5</t>
  </si>
  <si>
    <t>2</t>
  </si>
  <si>
    <t>50% fenpyrazaminy</t>
  </si>
  <si>
    <t>Prolectus 50 WG</t>
  </si>
  <si>
    <t>truskawka, brzoskwinia, morela, wiśnia, śliwa, nektaryna</t>
  </si>
  <si>
    <t>500g tiofanatu metylowego w 1 l</t>
  </si>
  <si>
    <t>Topsin M 500 SC</t>
  </si>
  <si>
    <t>tulipan, lilia, mieczyk</t>
  </si>
  <si>
    <t>1</t>
  </si>
  <si>
    <t>jabłonie, grusze, śliwy, wiśnie, czereśnie, morele, brzoskwinie, winorośl, borówka wysoka, porzeczka czarna</t>
  </si>
  <si>
    <t>10</t>
  </si>
  <si>
    <t>laminaryna (związek z grupy polisacharydów) – 45 g/l (5 %)</t>
  </si>
  <si>
    <t>Vaxiplant SL</t>
  </si>
  <si>
    <t>szara pleśń, mączniak prawdziwy</t>
  </si>
  <si>
    <t xml:space="preserve"> metrafenon 500g/l (42,02%)</t>
  </si>
  <si>
    <t>Vivando</t>
  </si>
  <si>
    <t>pieczarka, pomidor, ogórek, bakłażan</t>
  </si>
  <si>
    <t>tiofanat metylu (związek z grupy benzimidazoli) - 233 g/l (20,44%),tetrakonazol (związek z grupy triazoli) - 70 g/l (6,11%).</t>
  </si>
  <si>
    <t>Yamato 303 SE</t>
  </si>
  <si>
    <t>burak ćw.cukinia, marchew, ogórek, rośliny ozdb.</t>
  </si>
  <si>
    <t>cyromazyna /2-cyklopropyloamino-4,6-diamino-1,3,5-triazyna (związek z grupy triazyn)/ </t>
  </si>
  <si>
    <t>Agro-tip 150 WP</t>
  </si>
  <si>
    <t>g</t>
  </si>
  <si>
    <t>azoksystrobina 250 g/l</t>
  </si>
  <si>
    <t>Amistar 250 SC</t>
  </si>
  <si>
    <t>ziemniak, cebula, fasola szparagowa, kapusta głowiasta, marchew, ogórek, por,  pomidor, seler, papryka,</t>
  </si>
  <si>
    <t>ml</t>
  </si>
  <si>
    <t>wodorowęglan potasu 850 g/kg</t>
  </si>
  <si>
    <t>Armicarb SP</t>
  </si>
  <si>
    <t>sadownicze</t>
  </si>
  <si>
    <t xml:space="preserve">
desmedifam - 60 g ,
etofumesat - 60 g</t>
  </si>
  <si>
    <t>Beetup Trio 180 SC</t>
  </si>
  <si>
    <t>truskawka</t>
  </si>
  <si>
    <t>kwas pelargonowy - 680 g/l</t>
  </si>
  <si>
    <t>Beloukha 680 EC</t>
  </si>
  <si>
    <t>m.in. jabłoń, śliwa, winorośl, ziemniak, truskawka, tereny utwardzone</t>
  </si>
  <si>
    <t>metazachlor - 333 g/l,
chinomerak - 83 g/l</t>
  </si>
  <si>
    <t>Butisan 500 SC</t>
  </si>
  <si>
    <t>kapusta głowiasta</t>
  </si>
  <si>
    <t xml:space="preserve">480g tiachloprydu       </t>
  </si>
  <si>
    <t>Calypso 480 SC</t>
  </si>
  <si>
    <t>brzoskwinia, czereśnia, jabłoń, grusza, morela, śliwa, wiśnia, orzech laskowy, agrest, jeżyna, malina, porzeczka czarna, porzeczka czerwona, porzeczka biała, aronia, borówka wysoka, żurawina</t>
  </si>
  <si>
    <t>Coniothyrium minitans 1x10 9 oospor w 1g środka</t>
  </si>
  <si>
    <t xml:space="preserve">Constans  WG </t>
  </si>
  <si>
    <t xml:space="preserve">rzepak </t>
  </si>
  <si>
    <t>Bacillus thuringiensis var. kurstaki szczep ABTS 351  - 54 % (540 g/kg)</t>
  </si>
  <si>
    <t>DiPel WG</t>
  </si>
  <si>
    <t>zwalczania gąsienic szkodników warzyw uprawianych w polu i pod osłonami oraz roślin ozdobnych uprawianych pod osłonami. Dipel na roślinie środek działa powierzchniowo</t>
  </si>
  <si>
    <t>Bacillus thuringiensis var. kurstaki szczep ABTS 351 - 54 % (540 g/kg).</t>
  </si>
  <si>
    <t>DiPell DF</t>
  </si>
  <si>
    <t>brokól, burakćw., cebula, kalafior, kapusta, ogórek, por, pomidor</t>
  </si>
  <si>
    <t>bromoksynil 200 g/kg (20 %)</t>
  </si>
  <si>
    <t>Emblem 20 WP</t>
  </si>
  <si>
    <t>metamitron (związek z grupy triazynonów) - 700 g/l (58,33%)</t>
  </si>
  <si>
    <t>burak ćw.</t>
  </si>
  <si>
    <t xml:space="preserve"> Bisteran</t>
  </si>
  <si>
    <t>skrzynie, skrzynki</t>
  </si>
  <si>
    <t xml:space="preserve">wodorowęglan potasu - 850 g/kg (85%). </t>
  </si>
  <si>
    <t>Karbicure SP</t>
  </si>
  <si>
    <t>cukinia, kapusta, kalafior,ogórek, pomidor</t>
  </si>
  <si>
    <t>miedź w postaci tlenochlorku miedzi - 350 g w 1 l</t>
  </si>
  <si>
    <t>Miedzian Extra 350 SC</t>
  </si>
  <si>
    <t>jabłonie, grusze, wiśnie, czereśnie, brzoskwinie, porzeczka czarna, winorośl</t>
  </si>
  <si>
    <t>250g bupirymatu w 1l</t>
  </si>
  <si>
    <t>Nimrod 250 EC</t>
  </si>
  <si>
    <t>jabłonie, grusze, porzeczka czarna, pietruszka, pomidor, ogórek, róża</t>
  </si>
  <si>
    <t>Zarodniki i grzybnia grzyba Gliocladium catenulatum107-109 jtk/g - 32% (320 g/kg masygrzybni)</t>
  </si>
  <si>
    <t>Prestop WP</t>
  </si>
  <si>
    <t>ogórek, pomidor</t>
  </si>
  <si>
    <t>diflufenikan 500g w 1l</t>
  </si>
  <si>
    <t>Promazor Sad 500 S.C.</t>
  </si>
  <si>
    <t>chwastobójczy</t>
  </si>
  <si>
    <t>Pseudomonas sp. szczep DSMZ 13134 (związek mikrobiologiczny) – 6,6 x 1010 jtk/g</t>
  </si>
  <si>
    <t xml:space="preserve">Proradix </t>
  </si>
  <si>
    <t>brokół, ogórek, ziemniak</t>
  </si>
  <si>
    <t>mandipropamid 250 g w 1 l</t>
  </si>
  <si>
    <t>Revus 250 SC</t>
  </si>
  <si>
    <t>ziemniak, pomidor,</t>
  </si>
  <si>
    <t>glifosat  450 g w 1 l</t>
  </si>
  <si>
    <t>Roundup TransEnergy 450SL</t>
  </si>
  <si>
    <t>ziemniak, cebula, marchew, pietruszka, por</t>
  </si>
  <si>
    <t>Bacillus amyloliquefaciens szczep MBI600 (substancja z grupy biologicznych fungicydów) - 11 %* *minimalne stężenie 5,5 x 1010 jtk/g</t>
  </si>
  <si>
    <t>Serifel</t>
  </si>
  <si>
    <t>kapusta kalafior</t>
  </si>
  <si>
    <t>80% siarki</t>
  </si>
  <si>
    <t>Siarkol 80 WG</t>
  </si>
  <si>
    <t>Siarka - 800g/kg</t>
  </si>
  <si>
    <t>Siarkol Extra 80 WP</t>
  </si>
  <si>
    <t>winorośl, jabłonie etc</t>
  </si>
  <si>
    <t>Metaldehyd (związek z grupy pochodnych aldehydu octowego) - 50 g/kg (5%)</t>
  </si>
  <si>
    <t>Snacol 5 GB</t>
  </si>
  <si>
    <t>rośliny w szklarni</t>
  </si>
  <si>
    <t>spinosad - 240 g/l</t>
  </si>
  <si>
    <t>SpinTor 240 SC</t>
  </si>
  <si>
    <t>rośl. jagodowe</t>
  </si>
  <si>
    <t>prochloraz w postaci komplesku z chlorkiem manganu 50%</t>
  </si>
  <si>
    <t>Sporgon 50 WP</t>
  </si>
  <si>
    <t>pieczarka, rosliny zodobne</t>
  </si>
  <si>
    <t xml:space="preserve">kg </t>
  </si>
  <si>
    <t>Pyretryny - 4,59 g/l (0,54%) olej rzepakowy - 825,3 g/l (90,0%)</t>
  </si>
  <si>
    <t xml:space="preserve">Spruzit </t>
  </si>
  <si>
    <t>Rośliny sadownicze</t>
  </si>
  <si>
    <t>jarmuż</t>
  </si>
  <si>
    <t>olej prarafinowy- 770g w 1l</t>
  </si>
  <si>
    <t>Treol 770 EC</t>
  </si>
  <si>
    <t xml:space="preserve">jabłoń śliwa </t>
  </si>
  <si>
    <t>abamektyna (produkt naturalny z grupy makrocyklicznych laktonów) - 18 g w 1 l środka</t>
  </si>
  <si>
    <t>Vertimec  018</t>
  </si>
  <si>
    <t>Środek owadobójczy i przędziorkobójczy, przeznaczony do zwalczania przędziorków i owadów szkodliwych w roślinach warzywnych i roślinach ozdobnych pod osłonami.</t>
  </si>
  <si>
    <t xml:space="preserve"> 99% wodorowęglanu potasu</t>
  </si>
  <si>
    <t xml:space="preserve">Vitisan  </t>
  </si>
  <si>
    <t xml:space="preserve">parch jabłoni </t>
  </si>
  <si>
    <t>olej pomarańczowy</t>
  </si>
  <si>
    <t xml:space="preserve">Prev-AM </t>
  </si>
  <si>
    <t>brokuł -pole, papryka pod osł., jarmuż</t>
  </si>
  <si>
    <t>kwasy tłuszczowe C14 do C20 -479,8g/l</t>
  </si>
  <si>
    <t xml:space="preserve">Fitter </t>
  </si>
  <si>
    <t>brokuł</t>
  </si>
  <si>
    <t>azadyrachtyna A - 9,8 g/l</t>
  </si>
  <si>
    <t>Neem Azal</t>
  </si>
  <si>
    <t>chlorotalonilutetrachloroizoftalonitryl - 500 g/l</t>
  </si>
  <si>
    <t>Gwarant 500 SC</t>
  </si>
  <si>
    <t>pomidor, ogórek, cebula, marchew, seler, fasola, groch</t>
  </si>
  <si>
    <t xml:space="preserve">Maltodekstryna 476 g/l. </t>
  </si>
  <si>
    <t>Eradicooat Max</t>
  </si>
  <si>
    <t>mieszanina wyciągów roślinnych 20% z wodą.</t>
  </si>
  <si>
    <t xml:space="preserve">Proelium 500 </t>
  </si>
  <si>
    <t>jarmuż, ogórek -polowy, brokuł, jarmuż</t>
  </si>
  <si>
    <t>piryproksyfen</t>
  </si>
  <si>
    <t xml:space="preserve">Admiral  100EC </t>
  </si>
  <si>
    <t xml:space="preserve">owadobójcze </t>
  </si>
  <si>
    <t>pyretryny 40 g/l (4,27%) z wyciągu ze złocienia 480 g/kg</t>
  </si>
  <si>
    <t xml:space="preserve">Pyregard ET </t>
  </si>
  <si>
    <t>Pomidor, bakłażan, papryka (pod osłonami)</t>
  </si>
  <si>
    <t>mieszanina terpenów QRD 460 (substancje chemiczne z grupy terpenów) –135,5 g/l (14,42 %)</t>
  </si>
  <si>
    <t xml:space="preserve">Requiem Prime </t>
  </si>
  <si>
    <t xml:space="preserve">mączlik i przędziorki </t>
  </si>
  <si>
    <t xml:space="preserve">100%  czystego olejeku tymiankowego </t>
  </si>
  <si>
    <t xml:space="preserve"> olejek tymiankowy</t>
  </si>
  <si>
    <t>przeciwdrobnoustrojowe aseptyczne</t>
  </si>
  <si>
    <t xml:space="preserve">100%  czystego olejeku dzrzewa hebacianego </t>
  </si>
  <si>
    <t>olejek z drzewa herbacianego</t>
  </si>
  <si>
    <t xml:space="preserve">100%  czystego olejeku </t>
  </si>
  <si>
    <t>olejek lawendowy</t>
  </si>
  <si>
    <t>olejek eukaliptusowy</t>
  </si>
  <si>
    <t>olejek pomarańczowy</t>
  </si>
  <si>
    <t> olejek melisowy</t>
  </si>
  <si>
    <t xml:space="preserve">100%  czystego olejeku  </t>
  </si>
  <si>
    <t> olejek sosnowy</t>
  </si>
  <si>
    <t xml:space="preserve"> olejek miętowy</t>
  </si>
  <si>
    <t> olejek cytrynowy</t>
  </si>
  <si>
    <t xml:space="preserve"> olejek majerankowy</t>
  </si>
  <si>
    <t xml:space="preserve">olejek cynamonowy </t>
  </si>
  <si>
    <t>ogórek -polowy, brokuł, jarmuż</t>
  </si>
  <si>
    <t>probiotyczne kultury mikrobiologiczne SCD (bakterie kwasu mlekowego, bakterie fotosyntezujące, grzyby fermentujące, drożdże), woda, melasa z trzciny cukrowej, ocet winny, alkohol etylowy</t>
  </si>
  <si>
    <r>
      <t>Ema5</t>
    </r>
    <r>
      <rPr>
        <b/>
        <vertAlign val="superscript"/>
        <sz val="11"/>
        <color indexed="8"/>
        <rFont val="Cambria"/>
        <family val="1"/>
        <charset val="238"/>
      </rPr>
      <t>TM</t>
    </r>
  </si>
  <si>
    <t xml:space="preserve">100% wrotyczu </t>
  </si>
  <si>
    <t xml:space="preserve">wyciąg z wrotyczu pospolitego </t>
  </si>
  <si>
    <t>ogórek -polowy</t>
  </si>
  <si>
    <t xml:space="preserve">100% pokrzywy </t>
  </si>
  <si>
    <t xml:space="preserve">wyciag z pokrzywy </t>
  </si>
  <si>
    <t xml:space="preserve">grzybobójczy, </t>
  </si>
  <si>
    <t xml:space="preserve">100% skrzypu polnego </t>
  </si>
  <si>
    <t xml:space="preserve"> ekstrakt ze skrzypu– polnego </t>
  </si>
  <si>
    <t>przeciwgrzybowe szkodniki   mącznik , przędziorek</t>
  </si>
  <si>
    <t>olej słonecznikowy</t>
  </si>
  <si>
    <t xml:space="preserve">brokuł, jarmuż </t>
  </si>
  <si>
    <t>80% kaptanu</t>
  </si>
  <si>
    <t>Captano 80 WG</t>
  </si>
  <si>
    <t>jabłonie, grusze, wiśnie</t>
  </si>
  <si>
    <t>240 g spinosadu (Spinozyn A+ Spinozyn D) w 1 l</t>
  </si>
  <si>
    <t>Spintor 240 SC 250ML + Bufor X 0,5L kondycjoner wody - komplet 6686</t>
  </si>
  <si>
    <t>rośliny sadownicze</t>
  </si>
  <si>
    <t>trichoderma harzianum Rifai szczep T-22 – 1,5 x108 jtk/g (1,5 x 1011 jtk/kg)</t>
  </si>
  <si>
    <t xml:space="preserve">Trianum G </t>
  </si>
  <si>
    <t>uprawy roślin warzywnych</t>
  </si>
  <si>
    <t xml:space="preserve">tebukonazol (związek z grupy triazoli) – 200 g /l (20,5%) </t>
  </si>
  <si>
    <t>Sparta 200 EW ec</t>
  </si>
  <si>
    <t>ogórek, sałata, fasola, kapusta, marchew</t>
  </si>
  <si>
    <t>Merpan 80 WG</t>
  </si>
  <si>
    <t>jabłoń, grusza, wiśnia, truskawka</t>
  </si>
  <si>
    <t>tetrakonazol 100 g w 1 litrze środka.</t>
  </si>
  <si>
    <t>Domark 100 EC</t>
  </si>
  <si>
    <t>jabłoń, truskawka, róża, chryzantema, ogórek</t>
  </si>
  <si>
    <t>Safran 18 EC</t>
  </si>
  <si>
    <t>grusza</t>
  </si>
  <si>
    <t>truskawka, malina, porzeczka czarna, agrest</t>
  </si>
  <si>
    <t>480 g glifosatu w 1 l</t>
  </si>
  <si>
    <t>Roundup Flex 480</t>
  </si>
  <si>
    <t>porzeczka czarna</t>
  </si>
  <si>
    <t>10 g milbemektyny w 1 l</t>
  </si>
  <si>
    <t>Milbeknock 10 EC</t>
  </si>
  <si>
    <t>100 g cyjanotraniliprolu w 1 l</t>
  </si>
  <si>
    <t>Benevia 100 OD</t>
  </si>
  <si>
    <t>Lp.</t>
  </si>
  <si>
    <t>Nazwa i opis materiału</t>
  </si>
  <si>
    <t>Przykładowy produkt (nazwa  katalogowa)</t>
  </si>
  <si>
    <t xml:space="preserve">Przeznaczenie </t>
  </si>
  <si>
    <t>J.m</t>
  </si>
  <si>
    <t xml:space="preserve">Wielkosć opakowania </t>
  </si>
  <si>
    <t>Planowana ilość opakowań</t>
  </si>
  <si>
    <t>olejek pomarańczowy (związek z grupy olejków eterycznych)– 60 g/l (6,0 %)</t>
  </si>
  <si>
    <t>Limocide</t>
  </si>
  <si>
    <t>brokół, cukinia, ogórek, pomidor</t>
  </si>
  <si>
    <t>fosetyl glinu (III) - 80 %</t>
  </si>
  <si>
    <t>Aliette 80 WG</t>
  </si>
  <si>
    <t>Boxer 800 EC</t>
  </si>
  <si>
    <t>prosulfokarb (związek z grupy karbaminianów) - 800 g/l (78,43%)</t>
  </si>
  <si>
    <t xml:space="preserve">ziemniak,żyto </t>
  </si>
  <si>
    <t xml:space="preserve">Jabłoń grusza </t>
  </si>
  <si>
    <t xml:space="preserve">Chorus  50WG </t>
  </si>
  <si>
    <t xml:space="preserve">50% cyprodynilu </t>
  </si>
  <si>
    <t>Topas 100EC</t>
  </si>
  <si>
    <t xml:space="preserve">penkonazol-100g w 1 kg </t>
  </si>
  <si>
    <t xml:space="preserve">Jabłoń grusza  winorośl </t>
  </si>
  <si>
    <t xml:space="preserve">Kanemite 150 SC </t>
  </si>
  <si>
    <t>acekwinocyl 15g w 1 l</t>
  </si>
  <si>
    <t xml:space="preserve">grusza ,malina, jabłoń, truskawka </t>
  </si>
  <si>
    <t xml:space="preserve">trawniki </t>
  </si>
  <si>
    <t>chinochlamina -25%</t>
  </si>
  <si>
    <t>Mogeton 25WP</t>
  </si>
  <si>
    <t>Nissorum Strong 250 SC</t>
  </si>
  <si>
    <t xml:space="preserve">heksytiazoks-250g </t>
  </si>
  <si>
    <t xml:space="preserve">jabłoń </t>
  </si>
  <si>
    <t xml:space="preserve">Apollo 500SC </t>
  </si>
  <si>
    <t xml:space="preserve">jabłonie </t>
  </si>
  <si>
    <t>Fytosave SL</t>
  </si>
  <si>
    <t>500g chlofentezyny</t>
  </si>
  <si>
    <t>12,5g COS-OGA w 1 l</t>
  </si>
  <si>
    <t xml:space="preserve">truskawka </t>
  </si>
  <si>
    <t>Amylo-X WG</t>
  </si>
  <si>
    <t>Acaramik 018 EC</t>
  </si>
  <si>
    <t>18 g abamektyny w 1 l</t>
  </si>
  <si>
    <t>truskawka, malina</t>
  </si>
  <si>
    <t xml:space="preserve">10% chizalofopu-P-etylu </t>
  </si>
  <si>
    <t>Targa 10 EC</t>
  </si>
  <si>
    <t>250g fluopyramu + 250g trifloksystrobiny w 1 l</t>
  </si>
  <si>
    <t>Luna Sensation 500 SC</t>
  </si>
  <si>
    <t>maliny, borówka wysoka, jagoda kamczacka, jeżyna, porzeczka czarna</t>
  </si>
  <si>
    <t>Pakiet nr 1</t>
  </si>
  <si>
    <t>Pakiet nr 2</t>
  </si>
  <si>
    <t>Cena jedn. netto/opak.</t>
  </si>
  <si>
    <t>Wartość netto zł</t>
  </si>
  <si>
    <t>Stawka VAT</t>
  </si>
  <si>
    <t xml:space="preserve">Watość brutto zł </t>
  </si>
  <si>
    <t>Oferowany produkt</t>
  </si>
  <si>
    <r>
      <t>50% nadtlenek wodoru H</t>
    </r>
    <r>
      <rPr>
        <vertAlign val="subscript"/>
        <sz val="11"/>
        <rFont val="Cambria"/>
        <family val="1"/>
        <charset val="238"/>
        <scheme val="major"/>
      </rPr>
      <t>2</t>
    </r>
    <r>
      <rPr>
        <sz val="11"/>
        <rFont val="Cambria"/>
        <family val="1"/>
        <charset val="238"/>
        <scheme val="major"/>
      </rPr>
      <t>O</t>
    </r>
    <r>
      <rPr>
        <vertAlign val="subscript"/>
        <sz val="11"/>
        <rFont val="Cambria"/>
        <family val="1"/>
        <charset val="238"/>
        <scheme val="major"/>
      </rPr>
      <t>2</t>
    </r>
  </si>
  <si>
    <r>
      <rPr>
        <sz val="11"/>
        <color indexed="8"/>
        <rFont val="Times New Roman"/>
        <family val="1"/>
        <charset val="238"/>
      </rPr>
      <t>  ograniczanie lub eliminowanie chorób grzybowych oraz niektórych szkodników</t>
    </r>
  </si>
  <si>
    <r>
      <t xml:space="preserve">250 g </t>
    </r>
    <r>
      <rPr>
        <i/>
        <sz val="11"/>
        <rFont val="Cambria"/>
        <family val="1"/>
        <charset val="238"/>
      </rPr>
      <t>Bacillus amyloliquefaciens</t>
    </r>
    <r>
      <rPr>
        <sz val="11"/>
        <rFont val="Cambria"/>
        <family val="1"/>
        <charset val="238"/>
      </rPr>
      <t xml:space="preserve"> subsp. </t>
    </r>
    <r>
      <rPr>
        <i/>
        <sz val="11"/>
        <rFont val="Cambria"/>
        <family val="1"/>
        <charset val="238"/>
      </rPr>
      <t>plantarum</t>
    </r>
    <r>
      <rPr>
        <sz val="11"/>
        <rFont val="Cambria"/>
        <family val="1"/>
        <charset val="238"/>
      </rPr>
      <t xml:space="preserve"> szczep D747 w 1 kg</t>
    </r>
  </si>
  <si>
    <t>Załącznik nr 2</t>
  </si>
  <si>
    <t xml:space="preserve">Formularz cenowy </t>
  </si>
  <si>
    <t>chlopyralid - 300 g</t>
  </si>
  <si>
    <t>Lontrel 300 SL</t>
  </si>
  <si>
    <t xml:space="preserve">Agil- S100EC </t>
  </si>
  <si>
    <t xml:space="preserve">Cyperkill Max </t>
  </si>
  <si>
    <t>Chwastox Extra 300 SL</t>
  </si>
  <si>
    <t>250</t>
  </si>
  <si>
    <t>Score 250EC</t>
  </si>
  <si>
    <t xml:space="preserve">Superam  10Al </t>
  </si>
  <si>
    <t>Venzar 80 WP</t>
  </si>
  <si>
    <t>3</t>
  </si>
  <si>
    <t>Betanal MaxxPro 209 OD</t>
  </si>
  <si>
    <t>4</t>
  </si>
  <si>
    <t>12</t>
  </si>
  <si>
    <t>8</t>
  </si>
  <si>
    <t>propachizafop - 100 g/l</t>
  </si>
  <si>
    <t>cebula, groch, fasola, pietruszka, kapusta</t>
  </si>
  <si>
    <t>cypermetryna (związek z grupy pyretroidów) - 500 g/l (51,6 %)</t>
  </si>
  <si>
    <t>cebula, fasola, groch, kapusta, por</t>
  </si>
  <si>
    <t>50% wodny roztwór soli sodowej kwasu alkilobenzenosulfonowego - 10%.</t>
  </si>
  <si>
    <t>poprawę równomierności pokrycia powierzchni roślin</t>
  </si>
  <si>
    <t>300g MCPA w 1l</t>
  </si>
  <si>
    <t>cebulowe rośliny ozdobne</t>
  </si>
  <si>
    <t>250g difenokonazolu w 1l</t>
  </si>
  <si>
    <t>jabłonie, grusze, wiśnie, czereśnie</t>
  </si>
  <si>
    <t>Gallup</t>
  </si>
  <si>
    <t>360g glifosatu w 1 l</t>
  </si>
  <si>
    <t xml:space="preserve">jabłonie,sliwy, grusze </t>
  </si>
  <si>
    <t xml:space="preserve">lenacyl-800g </t>
  </si>
  <si>
    <t xml:space="preserve">buraki </t>
  </si>
  <si>
    <t>etofumesat-75g/l fenmedifam</t>
  </si>
  <si>
    <t xml:space="preserve">Taga Super05EC </t>
  </si>
  <si>
    <t xml:space="preserve">ziemniak marchewa </t>
  </si>
  <si>
    <t>chizalofop-Petylowy-50g/l</t>
  </si>
  <si>
    <t>Metafol Pro</t>
  </si>
  <si>
    <t>Pakiet nr 3</t>
  </si>
  <si>
    <t xml:space="preserve">Kerb </t>
  </si>
  <si>
    <t>5x109 kiełkujących komórek /g grzyba Aureobasidium pullulans [szczep DSM 14940 i DSM 14941].</t>
  </si>
  <si>
    <t>Blossom Protect</t>
  </si>
  <si>
    <t>Kapusta, kalafior</t>
  </si>
  <si>
    <t>silikonowy produkt owadobójczy - nie zawiera subst. Chem.</t>
  </si>
  <si>
    <t>K-Pak</t>
  </si>
  <si>
    <t xml:space="preserve">Caldera 700 WG </t>
  </si>
  <si>
    <t xml:space="preserve"> </t>
  </si>
  <si>
    <t>24/REG/2021</t>
  </si>
  <si>
    <t>…………………, dnia ……………..</t>
  </si>
  <si>
    <t>………………………………….</t>
  </si>
  <si>
    <t>(podpis upowaznionego przedstawiciela)</t>
  </si>
  <si>
    <t xml:space="preserve">dane Wykonawcy </t>
  </si>
  <si>
    <t>………………………………………………….</t>
  </si>
  <si>
    <t>400 g propyzamidu w 1 l</t>
  </si>
  <si>
    <t xml:space="preserve"> azoksystrobina (związek z grupy strobiluryn) - 250 g/l (23,23%) 
</t>
  </si>
  <si>
    <t xml:space="preserve">Afrodyta 250 SC </t>
  </si>
  <si>
    <t xml:space="preserve">pszenica , kapusta </t>
  </si>
  <si>
    <t xml:space="preserve">Razem pakiet nr 2  </t>
  </si>
  <si>
    <t xml:space="preserve">Razem pakiet nr 1 </t>
  </si>
  <si>
    <t xml:space="preserve">Razem pakiet nr 3 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</si>
</sst>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[$-415]General"/>
    <numFmt numFmtId="167" formatCode="0.0"/>
    <numFmt numFmtId="168" formatCode="[$-415]0.000"/>
    <numFmt numFmtId="169" formatCode="[$-415]0"/>
  </numFmts>
  <fonts count="5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b/>
      <sz val="10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2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11"/>
      <name val="Cambria"/>
      <family val="1"/>
      <charset val="238"/>
    </font>
    <font>
      <b/>
      <vertAlign val="superscript"/>
      <sz val="11"/>
      <color indexed="8"/>
      <name val="Cambria"/>
      <family val="1"/>
      <charset val="238"/>
    </font>
    <font>
      <b/>
      <sz val="12"/>
      <color theme="1"/>
      <name val="Cambria"/>
      <family val="1"/>
      <charset val="238"/>
      <scheme val="major"/>
    </font>
    <font>
      <sz val="11"/>
      <color rgb="FF9C0006"/>
      <name val="Calibri"/>
      <family val="2"/>
      <charset val="238"/>
      <scheme val="min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name val="Times New Roman"/>
      <family val="1"/>
      <charset val="238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indexed="8"/>
      <name val="Cambria"/>
      <family val="1"/>
      <charset val="238"/>
      <scheme val="major"/>
    </font>
    <font>
      <b/>
      <sz val="11"/>
      <color theme="1"/>
      <name val="Czcionka tekstu podstawowego"/>
      <charset val="238"/>
    </font>
    <font>
      <vertAlign val="subscript"/>
      <sz val="11"/>
      <name val="Cambria"/>
      <family val="1"/>
      <charset val="238"/>
      <scheme val="major"/>
    </font>
    <font>
      <sz val="11"/>
      <color indexed="8"/>
      <name val="Times New Roman"/>
      <family val="1"/>
      <charset val="238"/>
    </font>
    <font>
      <i/>
      <sz val="11"/>
      <name val="Cambria"/>
      <family val="1"/>
      <charset val="238"/>
    </font>
    <font>
      <sz val="11"/>
      <color rgb="FFFF0000"/>
      <name val="Cambria"/>
      <family val="1"/>
      <charset val="238"/>
      <scheme val="major"/>
    </font>
    <font>
      <sz val="10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theme="1"/>
      <name val="Czcionka tekstu podstawowego"/>
      <charset val="238"/>
    </font>
    <font>
      <sz val="11"/>
      <color theme="1"/>
      <name val="Cambria"/>
      <family val="1"/>
      <charset val="238"/>
    </font>
    <font>
      <sz val="11"/>
      <color theme="1"/>
      <name val="Times"/>
      <family val="1"/>
    </font>
    <font>
      <sz val="11"/>
      <name val="Times"/>
      <family val="1"/>
    </font>
    <font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1"/>
      <color theme="1"/>
      <name val="Times"/>
      <family val="1"/>
    </font>
    <font>
      <b/>
      <sz val="10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5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" fillId="0" borderId="0" applyBorder="0" applyProtection="0"/>
    <xf numFmtId="0" fontId="4" fillId="0" borderId="0"/>
    <xf numFmtId="0" fontId="5" fillId="0" borderId="0"/>
    <xf numFmtId="0" fontId="5" fillId="0" borderId="0"/>
    <xf numFmtId="0" fontId="5" fillId="0" borderId="0"/>
    <xf numFmtId="165" fontId="11" fillId="0" borderId="0" applyBorder="0" applyProtection="0"/>
    <xf numFmtId="165" fontId="11" fillId="0" borderId="0" applyBorder="0" applyProtection="0"/>
    <xf numFmtId="165" fontId="11" fillId="0" borderId="0" applyBorder="0" applyProtection="0"/>
    <xf numFmtId="165" fontId="11" fillId="0" borderId="0" applyBorder="0" applyProtection="0"/>
    <xf numFmtId="165" fontId="11" fillId="0" borderId="0" applyBorder="0" applyProtection="0"/>
    <xf numFmtId="167" fontId="10" fillId="0" borderId="0" applyBorder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8" fontId="1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2" borderId="0" applyNumberFormat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4">
    <xf numFmtId="0" fontId="0" fillId="0" borderId="0" xfId="0"/>
    <xf numFmtId="49" fontId="15" fillId="5" borderId="1" xfId="32" applyNumberFormat="1" applyFont="1" applyFill="1" applyBorder="1" applyAlignment="1">
      <alignment horizontal="center" vertical="center" wrapText="1"/>
    </xf>
    <xf numFmtId="49" fontId="15" fillId="5" borderId="1" xfId="34" applyNumberFormat="1" applyFont="1" applyFill="1" applyBorder="1" applyAlignment="1">
      <alignment horizontal="center" vertical="center" wrapText="1"/>
    </xf>
    <xf numFmtId="49" fontId="15" fillId="5" borderId="1" xfId="32" applyNumberFormat="1" applyFont="1" applyFill="1" applyBorder="1" applyAlignment="1">
      <alignment horizontal="center" vertical="center" wrapText="1" shrinkToFit="1"/>
    </xf>
    <xf numFmtId="166" fontId="16" fillId="5" borderId="1" xfId="0" applyNumberFormat="1" applyFont="1" applyFill="1" applyBorder="1" applyAlignment="1">
      <alignment horizontal="center" vertical="center"/>
    </xf>
    <xf numFmtId="49" fontId="17" fillId="5" borderId="1" xfId="34" applyNumberFormat="1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/>
    </xf>
    <xf numFmtId="0" fontId="23" fillId="5" borderId="5" xfId="32" applyNumberFormat="1" applyFont="1" applyFill="1" applyBorder="1" applyAlignment="1">
      <alignment horizontal="center" vertical="center"/>
    </xf>
    <xf numFmtId="49" fontId="24" fillId="5" borderId="1" xfId="33" applyNumberFormat="1" applyFont="1" applyFill="1" applyBorder="1" applyAlignment="1">
      <alignment horizontal="center" vertical="center" wrapText="1"/>
    </xf>
    <xf numFmtId="49" fontId="23" fillId="5" borderId="1" xfId="33" applyNumberFormat="1" applyFont="1" applyFill="1" applyBorder="1" applyAlignment="1">
      <alignment horizontal="center" vertical="center" wrapText="1"/>
    </xf>
    <xf numFmtId="49" fontId="23" fillId="5" borderId="1" xfId="33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9" fontId="27" fillId="5" borderId="1" xfId="74" applyNumberFormat="1" applyFont="1" applyFill="1" applyBorder="1" applyAlignment="1">
      <alignment horizontal="right"/>
    </xf>
    <xf numFmtId="0" fontId="27" fillId="5" borderId="1" xfId="0" applyFont="1" applyFill="1" applyBorder="1" applyAlignment="1">
      <alignment wrapText="1"/>
    </xf>
    <xf numFmtId="1" fontId="23" fillId="5" borderId="5" xfId="34" applyNumberFormat="1" applyFont="1" applyFill="1" applyBorder="1" applyAlignment="1">
      <alignment horizontal="center" vertical="center"/>
    </xf>
    <xf numFmtId="166" fontId="24" fillId="5" borderId="1" xfId="34" applyNumberFormat="1" applyFont="1" applyFill="1" applyBorder="1" applyAlignment="1">
      <alignment horizontal="center" vertical="center" wrapText="1"/>
    </xf>
    <xf numFmtId="166" fontId="23" fillId="5" borderId="1" xfId="34" applyNumberFormat="1" applyFont="1" applyFill="1" applyBorder="1" applyAlignment="1">
      <alignment horizontal="center" vertical="center" wrapText="1"/>
    </xf>
    <xf numFmtId="166" fontId="23" fillId="5" borderId="1" xfId="34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9" fontId="23" fillId="0" borderId="1" xfId="75" applyNumberFormat="1" applyFont="1" applyBorder="1" applyAlignment="1">
      <alignment horizontal="right"/>
    </xf>
    <xf numFmtId="0" fontId="23" fillId="0" borderId="1" xfId="0" applyFont="1" applyFill="1" applyBorder="1" applyAlignment="1">
      <alignment horizontal="center" vertical="center" wrapText="1"/>
    </xf>
    <xf numFmtId="49" fontId="24" fillId="5" borderId="1" xfId="34" applyNumberFormat="1" applyFont="1" applyFill="1" applyBorder="1" applyAlignment="1">
      <alignment horizontal="center" vertical="center" wrapText="1"/>
    </xf>
    <xf numFmtId="49" fontId="23" fillId="5" borderId="1" xfId="34" applyNumberFormat="1" applyFont="1" applyFill="1" applyBorder="1" applyAlignment="1">
      <alignment horizontal="center" vertical="center" wrapText="1"/>
    </xf>
    <xf numFmtId="49" fontId="23" fillId="5" borderId="1" xfId="34" applyNumberFormat="1" applyFont="1" applyFill="1" applyBorder="1" applyAlignment="1">
      <alignment horizontal="center" vertical="center"/>
    </xf>
    <xf numFmtId="9" fontId="27" fillId="5" borderId="1" xfId="75" applyNumberFormat="1" applyFont="1" applyFill="1" applyBorder="1" applyAlignment="1">
      <alignment horizontal="right"/>
    </xf>
    <xf numFmtId="0" fontId="0" fillId="5" borderId="1" xfId="0" applyFill="1" applyBorder="1"/>
    <xf numFmtId="166" fontId="24" fillId="5" borderId="1" xfId="32" applyNumberFormat="1" applyFont="1" applyFill="1" applyBorder="1" applyAlignment="1">
      <alignment horizontal="center" vertical="center" wrapText="1"/>
    </xf>
    <xf numFmtId="166" fontId="23" fillId="5" borderId="1" xfId="32" applyNumberFormat="1" applyFont="1" applyFill="1" applyBorder="1" applyAlignment="1">
      <alignment horizontal="center" vertical="center" wrapText="1"/>
    </xf>
    <xf numFmtId="166" fontId="23" fillId="5" borderId="1" xfId="32" applyNumberFormat="1" applyFont="1" applyFill="1" applyBorder="1" applyAlignment="1">
      <alignment horizontal="center" vertical="center"/>
    </xf>
    <xf numFmtId="49" fontId="23" fillId="5" borderId="1" xfId="32" applyNumberFormat="1" applyFont="1" applyFill="1" applyBorder="1" applyAlignment="1">
      <alignment horizontal="center" vertical="center" shrinkToFit="1"/>
    </xf>
    <xf numFmtId="9" fontId="23" fillId="0" borderId="1" xfId="73" applyNumberFormat="1" applyFont="1" applyBorder="1" applyAlignment="1">
      <alignment horizontal="right"/>
    </xf>
    <xf numFmtId="0" fontId="23" fillId="0" borderId="1" xfId="0" applyFont="1" applyBorder="1" applyAlignment="1">
      <alignment wrapText="1"/>
    </xf>
    <xf numFmtId="168" fontId="24" fillId="5" borderId="1" xfId="33" applyNumberFormat="1" applyFont="1" applyFill="1" applyBorder="1" applyAlignment="1">
      <alignment horizontal="center" vertical="center" wrapText="1"/>
    </xf>
    <xf numFmtId="166" fontId="23" fillId="5" borderId="1" xfId="33" applyNumberFormat="1" applyFont="1" applyFill="1" applyBorder="1" applyAlignment="1">
      <alignment horizontal="center" vertical="center" wrapText="1"/>
    </xf>
    <xf numFmtId="166" fontId="23" fillId="5" borderId="1" xfId="33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9" fontId="27" fillId="0" borderId="1" xfId="74" applyNumberFormat="1" applyFont="1" applyBorder="1" applyAlignment="1">
      <alignment horizontal="right"/>
    </xf>
    <xf numFmtId="0" fontId="27" fillId="0" borderId="1" xfId="0" applyFont="1" applyBorder="1" applyAlignment="1">
      <alignment wrapText="1"/>
    </xf>
    <xf numFmtId="49" fontId="23" fillId="5" borderId="1" xfId="32" applyNumberFormat="1" applyFont="1" applyFill="1" applyBorder="1" applyAlignment="1">
      <alignment vertical="center" wrapText="1"/>
    </xf>
    <xf numFmtId="49" fontId="24" fillId="5" borderId="1" xfId="32" applyNumberFormat="1" applyFont="1" applyFill="1" applyBorder="1" applyAlignment="1">
      <alignment horizontal="center" vertical="center" wrapText="1"/>
    </xf>
    <xf numFmtId="49" fontId="23" fillId="5" borderId="1" xfId="32" applyNumberFormat="1" applyFont="1" applyFill="1" applyBorder="1" applyAlignment="1">
      <alignment horizontal="center" vertical="center" wrapText="1"/>
    </xf>
    <xf numFmtId="49" fontId="23" fillId="5" borderId="1" xfId="32" applyNumberFormat="1" applyFont="1" applyFill="1" applyBorder="1" applyAlignment="1">
      <alignment horizontal="center" vertical="center"/>
    </xf>
    <xf numFmtId="9" fontId="23" fillId="5" borderId="1" xfId="73" applyNumberFormat="1" applyFont="1" applyFill="1" applyBorder="1" applyAlignment="1">
      <alignment horizontal="right"/>
    </xf>
    <xf numFmtId="0" fontId="23" fillId="5" borderId="1" xfId="0" applyFont="1" applyFill="1" applyBorder="1" applyAlignment="1">
      <alignment wrapText="1"/>
    </xf>
    <xf numFmtId="0" fontId="23" fillId="5" borderId="1" xfId="0" applyFont="1" applyFill="1" applyBorder="1" applyAlignment="1">
      <alignment horizontal="center" vertical="center"/>
    </xf>
    <xf numFmtId="9" fontId="23" fillId="5" borderId="1" xfId="0" applyNumberFormat="1" applyFont="1" applyFill="1" applyBorder="1" applyAlignment="1">
      <alignment horizontal="right"/>
    </xf>
    <xf numFmtId="0" fontId="24" fillId="5" borderId="1" xfId="74" applyFont="1" applyFill="1" applyBorder="1" applyAlignment="1">
      <alignment horizontal="center" vertical="center" wrapText="1"/>
    </xf>
    <xf numFmtId="0" fontId="23" fillId="5" borderId="1" xfId="74" applyFont="1" applyFill="1" applyBorder="1" applyAlignment="1">
      <alignment horizontal="center" vertical="center" wrapText="1"/>
    </xf>
    <xf numFmtId="0" fontId="23" fillId="5" borderId="1" xfId="74" applyFont="1" applyFill="1" applyBorder="1" applyAlignment="1">
      <alignment horizontal="center" vertical="center"/>
    </xf>
    <xf numFmtId="9" fontId="23" fillId="5" borderId="1" xfId="74" applyNumberFormat="1" applyFont="1" applyFill="1" applyBorder="1" applyAlignment="1">
      <alignment horizontal="right"/>
    </xf>
    <xf numFmtId="0" fontId="23" fillId="5" borderId="1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 wrapText="1"/>
    </xf>
    <xf numFmtId="49" fontId="27" fillId="5" borderId="1" xfId="32" applyNumberFormat="1" applyFont="1" applyFill="1" applyBorder="1" applyAlignment="1">
      <alignment vertical="center" wrapText="1"/>
    </xf>
    <xf numFmtId="9" fontId="16" fillId="5" borderId="1" xfId="73" applyNumberFormat="1" applyFont="1" applyFill="1" applyBorder="1" applyAlignment="1">
      <alignment horizontal="right"/>
    </xf>
    <xf numFmtId="0" fontId="29" fillId="5" borderId="1" xfId="0" applyFont="1" applyFill="1" applyBorder="1" applyAlignment="1">
      <alignment wrapText="1"/>
    </xf>
    <xf numFmtId="0" fontId="28" fillId="5" borderId="1" xfId="0" applyFont="1" applyFill="1" applyBorder="1" applyAlignment="1">
      <alignment wrapText="1"/>
    </xf>
    <xf numFmtId="0" fontId="24" fillId="5" borderId="1" xfId="73" applyFont="1" applyFill="1" applyBorder="1" applyAlignment="1">
      <alignment horizontal="center" vertical="center" wrapText="1"/>
    </xf>
    <xf numFmtId="0" fontId="23" fillId="5" borderId="1" xfId="73" applyFont="1" applyFill="1" applyBorder="1" applyAlignment="1">
      <alignment horizontal="center" vertical="center"/>
    </xf>
    <xf numFmtId="9" fontId="27" fillId="5" borderId="1" xfId="73" applyNumberFormat="1" applyFont="1" applyFill="1" applyBorder="1" applyAlignment="1">
      <alignment horizontal="right"/>
    </xf>
    <xf numFmtId="0" fontId="29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/>
    </xf>
    <xf numFmtId="9" fontId="27" fillId="0" borderId="1" xfId="0" applyNumberFormat="1" applyFont="1" applyBorder="1" applyAlignment="1">
      <alignment horizontal="right"/>
    </xf>
    <xf numFmtId="44" fontId="23" fillId="5" borderId="1" xfId="0" applyNumberFormat="1" applyFont="1" applyFill="1" applyBorder="1" applyAlignment="1">
      <alignment horizontal="center" vertical="center"/>
    </xf>
    <xf numFmtId="49" fontId="15" fillId="5" borderId="1" xfId="32" applyNumberFormat="1" applyFont="1" applyFill="1" applyBorder="1" applyAlignment="1">
      <alignment horizontal="center" vertical="center"/>
    </xf>
    <xf numFmtId="44" fontId="23" fillId="0" borderId="1" xfId="33" applyNumberFormat="1" applyFont="1" applyFill="1" applyBorder="1" applyAlignment="1">
      <alignment horizontal="center" vertical="center"/>
    </xf>
    <xf numFmtId="44" fontId="23" fillId="5" borderId="1" xfId="32" applyNumberFormat="1" applyFont="1" applyFill="1" applyBorder="1" applyAlignment="1">
      <alignment horizontal="center" vertical="center"/>
    </xf>
    <xf numFmtId="0" fontId="24" fillId="5" borderId="1" xfId="79" applyNumberFormat="1" applyFont="1" applyFill="1" applyBorder="1" applyAlignment="1">
      <alignment horizontal="center" vertical="center" wrapText="1"/>
    </xf>
    <xf numFmtId="4" fontId="23" fillId="5" borderId="1" xfId="79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166" fontId="30" fillId="5" borderId="1" xfId="34" applyNumberFormat="1" applyFont="1" applyFill="1" applyBorder="1" applyAlignment="1">
      <alignment horizontal="center" vertical="center" wrapText="1"/>
    </xf>
    <xf numFmtId="166" fontId="25" fillId="5" borderId="1" xfId="34" applyNumberFormat="1" applyFont="1" applyFill="1" applyBorder="1" applyAlignment="1">
      <alignment horizontal="center" vertical="center" wrapText="1"/>
    </xf>
    <xf numFmtId="166" fontId="25" fillId="5" borderId="1" xfId="34" applyNumberFormat="1" applyFont="1" applyFill="1" applyBorder="1" applyAlignment="1">
      <alignment horizontal="center" vertical="center"/>
    </xf>
    <xf numFmtId="9" fontId="31" fillId="5" borderId="1" xfId="75" applyNumberFormat="1" applyFont="1" applyFill="1" applyBorder="1" applyAlignment="1">
      <alignment horizontal="right"/>
    </xf>
    <xf numFmtId="0" fontId="23" fillId="5" borderId="1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44" fontId="27" fillId="0" borderId="1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44" fontId="27" fillId="5" borderId="1" xfId="0" applyNumberFormat="1" applyFont="1" applyFill="1" applyBorder="1" applyAlignment="1">
      <alignment horizontal="center" vertical="center" wrapText="1"/>
    </xf>
    <xf numFmtId="4" fontId="23" fillId="5" borderId="1" xfId="79" applyNumberFormat="1" applyFont="1" applyFill="1" applyBorder="1" applyAlignment="1">
      <alignment horizontal="center" vertical="center" wrapText="1"/>
    </xf>
    <xf numFmtId="9" fontId="15" fillId="5" borderId="1" xfId="73" applyNumberFormat="1" applyFont="1" applyFill="1" applyBorder="1" applyAlignment="1">
      <alignment horizontal="right"/>
    </xf>
    <xf numFmtId="0" fontId="26" fillId="5" borderId="1" xfId="0" applyFont="1" applyFill="1" applyBorder="1" applyAlignment="1">
      <alignment horizontal="center" vertical="center" wrapText="1"/>
    </xf>
    <xf numFmtId="49" fontId="26" fillId="5" borderId="1" xfId="32" applyNumberFormat="1" applyFont="1" applyFill="1" applyBorder="1" applyAlignment="1">
      <alignment horizontal="center" vertical="center" wrapText="1"/>
    </xf>
    <xf numFmtId="49" fontId="27" fillId="5" borderId="1" xfId="32" applyNumberFormat="1" applyFont="1" applyFill="1" applyBorder="1" applyAlignment="1">
      <alignment horizontal="center" vertical="center" wrapText="1"/>
    </xf>
    <xf numFmtId="49" fontId="27" fillId="5" borderId="1" xfId="32" applyNumberFormat="1" applyFont="1" applyFill="1" applyBorder="1" applyAlignment="1">
      <alignment horizontal="center" vertical="center"/>
    </xf>
    <xf numFmtId="49" fontId="27" fillId="5" borderId="1" xfId="32" applyNumberFormat="1" applyFont="1" applyFill="1" applyBorder="1" applyAlignment="1">
      <alignment horizontal="center" vertical="center" shrinkToFit="1"/>
    </xf>
    <xf numFmtId="9" fontId="23" fillId="0" borderId="1" xfId="74" applyNumberFormat="1" applyFont="1" applyBorder="1" applyAlignment="1">
      <alignment horizontal="right"/>
    </xf>
    <xf numFmtId="0" fontId="23" fillId="5" borderId="1" xfId="73" applyFont="1" applyFill="1" applyBorder="1" applyAlignment="1">
      <alignment horizontal="center" vertical="center" wrapText="1"/>
    </xf>
    <xf numFmtId="49" fontId="23" fillId="0" borderId="1" xfId="32" applyNumberFormat="1" applyFont="1" applyFill="1" applyBorder="1" applyAlignment="1">
      <alignment horizontal="center" vertical="center" wrapText="1"/>
    </xf>
    <xf numFmtId="49" fontId="23" fillId="0" borderId="1" xfId="32" applyNumberFormat="1" applyFont="1" applyFill="1" applyBorder="1" applyAlignment="1">
      <alignment horizontal="center" vertical="center" shrinkToFit="1"/>
    </xf>
    <xf numFmtId="49" fontId="23" fillId="0" borderId="1" xfId="32" applyNumberFormat="1" applyFont="1" applyFill="1" applyBorder="1" applyAlignment="1">
      <alignment horizontal="center" vertical="center"/>
    </xf>
    <xf numFmtId="44" fontId="23" fillId="5" borderId="1" xfId="0" applyNumberFormat="1" applyFont="1" applyFill="1" applyBorder="1" applyAlignment="1">
      <alignment horizontal="center" vertical="center" wrapText="1"/>
    </xf>
    <xf numFmtId="44" fontId="15" fillId="5" borderId="1" xfId="32" applyNumberFormat="1" applyFont="1" applyFill="1" applyBorder="1" applyAlignment="1">
      <alignment horizontal="center" vertical="center" wrapText="1"/>
    </xf>
    <xf numFmtId="0" fontId="23" fillId="5" borderId="1" xfId="27" applyNumberFormat="1" applyFont="1" applyFill="1" applyBorder="1" applyAlignment="1">
      <alignment horizontal="center" vertical="center"/>
    </xf>
    <xf numFmtId="49" fontId="23" fillId="5" borderId="1" xfId="27" applyNumberFormat="1" applyFont="1" applyFill="1" applyBorder="1" applyAlignment="1">
      <alignment horizontal="center" vertical="center" wrapText="1"/>
    </xf>
    <xf numFmtId="49" fontId="23" fillId="5" borderId="1" xfId="27" applyNumberFormat="1" applyFont="1" applyFill="1" applyBorder="1" applyAlignment="1">
      <alignment horizontal="center" vertical="center"/>
    </xf>
    <xf numFmtId="169" fontId="23" fillId="5" borderId="1" xfId="27" applyNumberFormat="1" applyFont="1" applyFill="1" applyBorder="1" applyAlignment="1">
      <alignment horizontal="center" vertical="center"/>
    </xf>
    <xf numFmtId="44" fontId="23" fillId="5" borderId="1" xfId="27" applyNumberFormat="1" applyFont="1" applyFill="1" applyBorder="1" applyAlignment="1">
      <alignment horizontal="right"/>
    </xf>
    <xf numFmtId="44" fontId="27" fillId="5" borderId="1" xfId="0" applyNumberFormat="1" applyFont="1" applyFill="1" applyBorder="1" applyAlignment="1"/>
    <xf numFmtId="9" fontId="23" fillId="5" borderId="1" xfId="37" applyNumberFormat="1" applyFont="1" applyFill="1" applyBorder="1" applyAlignment="1">
      <alignment horizontal="right"/>
    </xf>
    <xf numFmtId="44" fontId="23" fillId="5" borderId="1" xfId="27" applyNumberFormat="1" applyFont="1" applyFill="1" applyBorder="1" applyAlignment="1">
      <alignment horizontal="right" vertical="center"/>
    </xf>
    <xf numFmtId="44" fontId="23" fillId="5" borderId="1" xfId="33" applyNumberFormat="1" applyFont="1" applyFill="1" applyBorder="1" applyAlignment="1">
      <alignment horizontal="right" vertical="center"/>
    </xf>
    <xf numFmtId="44" fontId="23" fillId="5" borderId="1" xfId="34" applyNumberFormat="1" applyFont="1" applyFill="1" applyBorder="1" applyAlignment="1">
      <alignment horizontal="right" vertical="center"/>
    </xf>
    <xf numFmtId="44" fontId="23" fillId="5" borderId="1" xfId="32" applyNumberFormat="1" applyFont="1" applyFill="1" applyBorder="1" applyAlignment="1">
      <alignment horizontal="right" vertical="center"/>
    </xf>
    <xf numFmtId="44" fontId="23" fillId="5" borderId="1" xfId="0" applyNumberFormat="1" applyFont="1" applyFill="1" applyBorder="1" applyAlignment="1">
      <alignment horizontal="right" vertical="center"/>
    </xf>
    <xf numFmtId="44" fontId="23" fillId="5" borderId="1" xfId="74" applyNumberFormat="1" applyFont="1" applyFill="1" applyBorder="1" applyAlignment="1">
      <alignment horizontal="right" vertical="center"/>
    </xf>
    <xf numFmtId="44" fontId="23" fillId="5" borderId="1" xfId="231" applyNumberFormat="1" applyFont="1" applyFill="1" applyBorder="1" applyAlignment="1">
      <alignment horizontal="right" vertical="center"/>
    </xf>
    <xf numFmtId="44" fontId="23" fillId="0" borderId="1" xfId="0" applyNumberFormat="1" applyFont="1" applyBorder="1" applyAlignment="1">
      <alignment vertical="center"/>
    </xf>
    <xf numFmtId="44" fontId="27" fillId="0" borderId="1" xfId="0" applyNumberFormat="1" applyFont="1" applyBorder="1" applyAlignment="1">
      <alignment vertical="center"/>
    </xf>
    <xf numFmtId="44" fontId="25" fillId="5" borderId="1" xfId="34" applyNumberFormat="1" applyFont="1" applyFill="1" applyBorder="1" applyAlignment="1">
      <alignment horizontal="center" vertical="center"/>
    </xf>
    <xf numFmtId="44" fontId="27" fillId="5" borderId="1" xfId="0" applyNumberFormat="1" applyFont="1" applyFill="1" applyBorder="1" applyAlignment="1">
      <alignment horizontal="right" vertical="center"/>
    </xf>
    <xf numFmtId="44" fontId="27" fillId="5" borderId="1" xfId="32" applyNumberFormat="1" applyFont="1" applyFill="1" applyBorder="1" applyAlignment="1">
      <alignment horizontal="right" vertical="center"/>
    </xf>
    <xf numFmtId="44" fontId="23" fillId="0" borderId="1" xfId="74" applyNumberFormat="1" applyFont="1" applyBorder="1" applyAlignment="1">
      <alignment horizontal="right" vertical="center"/>
    </xf>
    <xf numFmtId="44" fontId="23" fillId="5" borderId="1" xfId="73" applyNumberFormat="1" applyFont="1" applyFill="1" applyBorder="1" applyAlignment="1">
      <alignment horizontal="right" vertical="center"/>
    </xf>
    <xf numFmtId="44" fontId="23" fillId="0" borderId="1" xfId="32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5" fontId="16" fillId="5" borderId="1" xfId="0" applyNumberFormat="1" applyFont="1" applyFill="1" applyBorder="1" applyAlignment="1">
      <alignment horizontal="center" vertical="center"/>
    </xf>
    <xf numFmtId="0" fontId="23" fillId="5" borderId="7" xfId="27" applyNumberFormat="1" applyFont="1" applyFill="1" applyBorder="1" applyAlignment="1">
      <alignment horizontal="center" vertical="center"/>
    </xf>
    <xf numFmtId="49" fontId="21" fillId="5" borderId="1" xfId="32" applyNumberFormat="1" applyFont="1" applyFill="1" applyBorder="1" applyAlignment="1">
      <alignment horizontal="center" vertical="center" wrapText="1"/>
    </xf>
    <xf numFmtId="49" fontId="16" fillId="5" borderId="1" xfId="32" applyNumberFormat="1" applyFont="1" applyFill="1" applyBorder="1" applyAlignment="1">
      <alignment horizontal="center" vertical="center" wrapText="1"/>
    </xf>
    <xf numFmtId="49" fontId="16" fillId="5" borderId="1" xfId="32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44" fontId="16" fillId="5" borderId="1" xfId="32" applyNumberFormat="1" applyFont="1" applyFill="1" applyBorder="1" applyAlignment="1">
      <alignment horizontal="right" vertical="center"/>
    </xf>
    <xf numFmtId="44" fontId="27" fillId="5" borderId="1" xfId="73" applyNumberFormat="1" applyFont="1" applyFill="1" applyBorder="1" applyAlignment="1">
      <alignment horizontal="right" vertical="center"/>
    </xf>
    <xf numFmtId="166" fontId="27" fillId="5" borderId="1" xfId="32" applyNumberFormat="1" applyFont="1" applyFill="1" applyBorder="1" applyAlignment="1">
      <alignment horizontal="center" vertical="center" wrapText="1"/>
    </xf>
    <xf numFmtId="166" fontId="27" fillId="5" borderId="1" xfId="32" applyNumberFormat="1" applyFont="1" applyFill="1" applyBorder="1" applyAlignment="1">
      <alignment horizontal="center" vertical="center"/>
    </xf>
    <xf numFmtId="166" fontId="15" fillId="5" borderId="1" xfId="32" applyNumberFormat="1" applyFont="1" applyFill="1" applyBorder="1" applyAlignment="1">
      <alignment horizontal="center" vertical="center"/>
    </xf>
    <xf numFmtId="49" fontId="23" fillId="5" borderId="0" xfId="32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4" fontId="0" fillId="5" borderId="1" xfId="0" applyNumberFormat="1" applyFill="1" applyBorder="1" applyAlignment="1">
      <alignment vertical="center"/>
    </xf>
    <xf numFmtId="166" fontId="17" fillId="5" borderId="1" xfId="32" applyNumberFormat="1" applyFont="1" applyFill="1" applyBorder="1" applyAlignment="1">
      <alignment horizontal="center" vertical="center" wrapText="1"/>
    </xf>
    <xf numFmtId="166" fontId="15" fillId="5" borderId="1" xfId="32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44" fontId="23" fillId="5" borderId="1" xfId="0" applyNumberFormat="1" applyFont="1" applyFill="1" applyBorder="1" applyAlignment="1">
      <alignment horizontal="center" wrapText="1"/>
    </xf>
    <xf numFmtId="49" fontId="23" fillId="5" borderId="1" xfId="33" applyNumberFormat="1" applyFont="1" applyFill="1" applyBorder="1" applyAlignment="1">
      <alignment vertical="center" wrapText="1"/>
    </xf>
    <xf numFmtId="49" fontId="23" fillId="5" borderId="1" xfId="34" applyNumberFormat="1" applyFont="1" applyFill="1" applyBorder="1" applyAlignment="1">
      <alignment vertical="center" wrapText="1"/>
    </xf>
    <xf numFmtId="0" fontId="23" fillId="5" borderId="1" xfId="34" applyNumberFormat="1" applyFont="1" applyFill="1" applyBorder="1" applyAlignment="1">
      <alignment vertical="center" wrapText="1"/>
    </xf>
    <xf numFmtId="166" fontId="23" fillId="5" borderId="1" xfId="32" applyNumberFormat="1" applyFont="1" applyFill="1" applyBorder="1" applyAlignment="1">
      <alignment vertical="center" wrapText="1"/>
    </xf>
    <xf numFmtId="166" fontId="23" fillId="5" borderId="1" xfId="33" applyNumberFormat="1" applyFont="1" applyFill="1" applyBorder="1" applyAlignment="1">
      <alignment vertical="center" wrapText="1"/>
    </xf>
    <xf numFmtId="0" fontId="23" fillId="5" borderId="1" xfId="74" applyFont="1" applyFill="1" applyBorder="1" applyAlignment="1">
      <alignment vertical="center" wrapText="1"/>
    </xf>
    <xf numFmtId="9" fontId="23" fillId="5" borderId="1" xfId="75" applyNumberFormat="1" applyFont="1" applyFill="1" applyBorder="1" applyAlignment="1">
      <alignment horizontal="right"/>
    </xf>
    <xf numFmtId="0" fontId="23" fillId="5" borderId="1" xfId="73" applyFont="1" applyFill="1" applyBorder="1" applyAlignment="1">
      <alignment vertical="center" wrapText="1"/>
    </xf>
    <xf numFmtId="0" fontId="27" fillId="0" borderId="1" xfId="0" applyFont="1" applyBorder="1" applyAlignment="1"/>
    <xf numFmtId="0" fontId="27" fillId="0" borderId="1" xfId="0" applyFont="1" applyBorder="1" applyAlignment="1">
      <alignment horizontal="center"/>
    </xf>
    <xf numFmtId="49" fontId="23" fillId="5" borderId="1" xfId="32" applyNumberFormat="1" applyFont="1" applyFill="1" applyBorder="1" applyAlignment="1">
      <alignment vertical="center"/>
    </xf>
    <xf numFmtId="0" fontId="27" fillId="5" borderId="1" xfId="74" applyFont="1" applyFill="1" applyBorder="1" applyAlignment="1">
      <alignment vertical="center"/>
    </xf>
    <xf numFmtId="0" fontId="27" fillId="5" borderId="1" xfId="74" applyFont="1" applyFill="1" applyBorder="1" applyAlignment="1">
      <alignment horizontal="center" vertical="center"/>
    </xf>
    <xf numFmtId="44" fontId="27" fillId="5" borderId="1" xfId="74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/>
    <xf numFmtId="166" fontId="23" fillId="5" borderId="1" xfId="34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165" fontId="27" fillId="0" borderId="1" xfId="0" applyNumberFormat="1" applyFont="1" applyBorder="1" applyAlignment="1">
      <alignment wrapText="1"/>
    </xf>
    <xf numFmtId="0" fontId="27" fillId="0" borderId="4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7" fillId="5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wrapText="1"/>
    </xf>
    <xf numFmtId="0" fontId="23" fillId="3" borderId="1" xfId="74" applyFont="1" applyFill="1" applyBorder="1" applyAlignment="1">
      <alignment vertical="center" wrapText="1"/>
    </xf>
    <xf numFmtId="0" fontId="23" fillId="0" borderId="1" xfId="0" applyFont="1" applyFill="1" applyBorder="1" applyAlignment="1">
      <alignment wrapText="1"/>
    </xf>
    <xf numFmtId="0" fontId="1" fillId="0" borderId="1" xfId="0" applyFont="1" applyBorder="1"/>
    <xf numFmtId="44" fontId="23" fillId="5" borderId="1" xfId="32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/>
    <xf numFmtId="44" fontId="1" fillId="0" borderId="1" xfId="0" applyNumberFormat="1" applyFont="1" applyBorder="1" applyAlignment="1">
      <alignment vertical="center"/>
    </xf>
    <xf numFmtId="0" fontId="27" fillId="0" borderId="1" xfId="0" applyFont="1" applyBorder="1"/>
    <xf numFmtId="44" fontId="1" fillId="0" borderId="1" xfId="0" applyNumberFormat="1" applyFont="1" applyFill="1" applyBorder="1" applyAlignment="1">
      <alignment vertical="center"/>
    </xf>
    <xf numFmtId="166" fontId="23" fillId="0" borderId="1" xfId="32" applyNumberFormat="1" applyFont="1" applyFill="1" applyBorder="1" applyAlignment="1">
      <alignment horizontal="left" vertical="center" wrapText="1"/>
    </xf>
    <xf numFmtId="166" fontId="24" fillId="0" borderId="1" xfId="32" applyNumberFormat="1" applyFont="1" applyFill="1" applyBorder="1" applyAlignment="1">
      <alignment horizontal="center" vertical="center" wrapText="1"/>
    </xf>
    <xf numFmtId="166" fontId="23" fillId="0" borderId="1" xfId="32" applyNumberFormat="1" applyFont="1" applyFill="1" applyBorder="1" applyAlignment="1">
      <alignment horizontal="center" vertical="center" wrapText="1"/>
    </xf>
    <xf numFmtId="49" fontId="23" fillId="0" borderId="1" xfId="32" applyNumberFormat="1" applyFont="1" applyFill="1" applyBorder="1" applyAlignment="1">
      <alignment horizontal="center" vertical="center" wrapText="1" shrinkToFit="1"/>
    </xf>
    <xf numFmtId="166" fontId="23" fillId="0" borderId="1" xfId="0" applyNumberFormat="1" applyFont="1" applyFill="1" applyBorder="1" applyAlignment="1">
      <alignment horizontal="center" vertical="center"/>
    </xf>
    <xf numFmtId="44" fontId="23" fillId="0" borderId="1" xfId="32" applyNumberFormat="1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166" fontId="24" fillId="5" borderId="1" xfId="33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0" borderId="1" xfId="0" applyFont="1" applyFill="1" applyBorder="1"/>
    <xf numFmtId="166" fontId="38" fillId="5" borderId="1" xfId="32" applyNumberFormat="1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8" fillId="5" borderId="13" xfId="0" applyFont="1" applyFill="1" applyBorder="1" applyAlignment="1">
      <alignment horizontal="center" vertical="center" wrapText="1"/>
    </xf>
    <xf numFmtId="49" fontId="39" fillId="5" borderId="1" xfId="33" applyNumberFormat="1" applyFont="1" applyFill="1" applyBorder="1" applyAlignment="1">
      <alignment horizontal="center" vertical="center" wrapText="1"/>
    </xf>
    <xf numFmtId="49" fontId="38" fillId="5" borderId="1" xfId="32" applyNumberFormat="1" applyFont="1" applyFill="1" applyBorder="1" applyAlignment="1">
      <alignment horizontal="center" vertical="center" wrapText="1"/>
    </xf>
    <xf numFmtId="165" fontId="27" fillId="5" borderId="1" xfId="0" applyNumberFormat="1" applyFont="1" applyFill="1" applyBorder="1" applyAlignment="1">
      <alignment horizontal="center" vertical="center"/>
    </xf>
    <xf numFmtId="49" fontId="24" fillId="5" borderId="3" xfId="32" applyNumberFormat="1" applyFont="1" applyFill="1" applyBorder="1" applyAlignment="1">
      <alignment horizontal="center" vertical="center" wrapText="1"/>
    </xf>
    <xf numFmtId="49" fontId="23" fillId="5" borderId="3" xfId="32" applyNumberFormat="1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/>
    </xf>
    <xf numFmtId="165" fontId="27" fillId="5" borderId="3" xfId="0" applyNumberFormat="1" applyFont="1" applyFill="1" applyBorder="1" applyAlignment="1">
      <alignment horizontal="center" vertical="center"/>
    </xf>
    <xf numFmtId="44" fontId="0" fillId="0" borderId="0" xfId="0" applyNumberFormat="1"/>
    <xf numFmtId="166" fontId="27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49" fontId="17" fillId="5" borderId="1" xfId="32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0" fontId="42" fillId="0" borderId="1" xfId="0" applyFont="1" applyBorder="1"/>
    <xf numFmtId="0" fontId="31" fillId="0" borderId="1" xfId="0" applyFont="1" applyBorder="1"/>
    <xf numFmtId="0" fontId="42" fillId="0" borderId="1" xfId="0" applyFont="1" applyBorder="1" applyAlignment="1">
      <alignment wrapText="1"/>
    </xf>
    <xf numFmtId="0" fontId="42" fillId="0" borderId="1" xfId="0" applyFont="1" applyFill="1" applyBorder="1"/>
    <xf numFmtId="0" fontId="25" fillId="5" borderId="1" xfId="0" applyFont="1" applyFill="1" applyBorder="1" applyAlignment="1">
      <alignment vertical="center" wrapText="1"/>
    </xf>
    <xf numFmtId="49" fontId="31" fillId="5" borderId="1" xfId="32" applyNumberFormat="1" applyFont="1" applyFill="1" applyBorder="1" applyAlignment="1">
      <alignment vertical="center" wrapText="1"/>
    </xf>
    <xf numFmtId="49" fontId="25" fillId="5" borderId="1" xfId="32" applyNumberFormat="1" applyFont="1" applyFill="1" applyBorder="1" applyAlignment="1">
      <alignment vertical="center" wrapText="1"/>
    </xf>
    <xf numFmtId="166" fontId="31" fillId="5" borderId="1" xfId="32" applyNumberFormat="1" applyFont="1" applyFill="1" applyBorder="1" applyAlignment="1">
      <alignment vertical="center" wrapText="1"/>
    </xf>
    <xf numFmtId="166" fontId="44" fillId="5" borderId="1" xfId="32" applyNumberFormat="1" applyFont="1" applyFill="1" applyBorder="1" applyAlignment="1">
      <alignment vertical="center" wrapText="1"/>
    </xf>
    <xf numFmtId="49" fontId="44" fillId="5" borderId="1" xfId="32" applyNumberFormat="1" applyFont="1" applyFill="1" applyBorder="1" applyAlignment="1">
      <alignment vertical="center" wrapText="1"/>
    </xf>
    <xf numFmtId="0" fontId="31" fillId="5" borderId="1" xfId="0" applyFont="1" applyFill="1" applyBorder="1" applyAlignment="1">
      <alignment wrapText="1"/>
    </xf>
    <xf numFmtId="166" fontId="44" fillId="5" borderId="1" xfId="32" applyNumberFormat="1" applyFont="1" applyFill="1" applyBorder="1" applyAlignment="1">
      <alignment horizontal="left" vertical="center" wrapText="1"/>
    </xf>
    <xf numFmtId="49" fontId="44" fillId="5" borderId="1" xfId="32" applyNumberFormat="1" applyFont="1" applyFill="1" applyBorder="1" applyAlignment="1">
      <alignment horizontal="left" vertical="center" wrapText="1"/>
    </xf>
    <xf numFmtId="49" fontId="44" fillId="5" borderId="1" xfId="34" applyNumberFormat="1" applyFont="1" applyFill="1" applyBorder="1" applyAlignment="1">
      <alignment horizontal="left" vertical="center" wrapText="1"/>
    </xf>
    <xf numFmtId="49" fontId="25" fillId="5" borderId="1" xfId="32" applyNumberFormat="1" applyFont="1" applyFill="1" applyBorder="1" applyAlignment="1">
      <alignment horizontal="left" vertical="center" wrapText="1"/>
    </xf>
    <xf numFmtId="0" fontId="31" fillId="0" borderId="1" xfId="0" applyFont="1" applyBorder="1" applyAlignment="1">
      <alignment wrapText="1"/>
    </xf>
    <xf numFmtId="0" fontId="41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49" fontId="41" fillId="5" borderId="1" xfId="32" applyNumberFormat="1" applyFont="1" applyFill="1" applyBorder="1" applyAlignment="1">
      <alignment vertical="center" wrapText="1"/>
    </xf>
    <xf numFmtId="49" fontId="18" fillId="5" borderId="1" xfId="32" applyNumberFormat="1" applyFont="1" applyFill="1" applyBorder="1" applyAlignment="1">
      <alignment horizontal="center" vertical="center" wrapText="1"/>
    </xf>
    <xf numFmtId="49" fontId="41" fillId="5" borderId="1" xfId="32" applyNumberFormat="1" applyFont="1" applyFill="1" applyBorder="1" applyAlignment="1">
      <alignment horizontal="center" vertical="center" wrapText="1"/>
    </xf>
    <xf numFmtId="49" fontId="41" fillId="5" borderId="1" xfId="32" applyNumberFormat="1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/>
    </xf>
    <xf numFmtId="49" fontId="19" fillId="5" borderId="1" xfId="33" applyNumberFormat="1" applyFont="1" applyFill="1" applyBorder="1" applyAlignment="1">
      <alignment vertical="center" wrapText="1"/>
    </xf>
    <xf numFmtId="49" fontId="45" fillId="5" borderId="1" xfId="33" applyNumberFormat="1" applyFont="1" applyFill="1" applyBorder="1" applyAlignment="1">
      <alignment horizontal="center" vertical="center" wrapText="1"/>
    </xf>
    <xf numFmtId="49" fontId="19" fillId="5" borderId="1" xfId="33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wrapText="1"/>
    </xf>
    <xf numFmtId="0" fontId="42" fillId="0" borderId="1" xfId="0" applyFont="1" applyFill="1" applyBorder="1" applyAlignment="1">
      <alignment horizontal="center" vertical="center"/>
    </xf>
    <xf numFmtId="44" fontId="42" fillId="0" borderId="1" xfId="0" applyNumberFormat="1" applyFont="1" applyFill="1" applyBorder="1" applyAlignment="1">
      <alignment vertical="center"/>
    </xf>
    <xf numFmtId="44" fontId="42" fillId="5" borderId="1" xfId="0" applyNumberFormat="1" applyFont="1" applyFill="1" applyBorder="1" applyAlignment="1"/>
    <xf numFmtId="9" fontId="43" fillId="5" borderId="1" xfId="73" applyNumberFormat="1" applyFont="1" applyFill="1" applyBorder="1" applyAlignment="1">
      <alignment horizontal="right"/>
    </xf>
    <xf numFmtId="44" fontId="43" fillId="5" borderId="1" xfId="27" applyNumberFormat="1" applyFont="1" applyFill="1" applyBorder="1" applyAlignment="1">
      <alignment horizontal="right"/>
    </xf>
    <xf numFmtId="0" fontId="42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3" fillId="0" borderId="14" xfId="0" applyFont="1" applyBorder="1" applyAlignment="1">
      <alignment horizontal="center" vertical="center"/>
    </xf>
    <xf numFmtId="1" fontId="23" fillId="5" borderId="0" xfId="34" applyNumberFormat="1" applyFont="1" applyFill="1" applyBorder="1" applyAlignment="1">
      <alignment horizontal="center" vertical="center"/>
    </xf>
    <xf numFmtId="44" fontId="23" fillId="5" borderId="0" xfId="27" applyNumberFormat="1" applyFont="1" applyFill="1" applyBorder="1" applyAlignment="1">
      <alignment horizontal="right"/>
    </xf>
    <xf numFmtId="44" fontId="0" fillId="0" borderId="1" xfId="0" applyNumberFormat="1" applyBorder="1"/>
    <xf numFmtId="0" fontId="46" fillId="5" borderId="1" xfId="32" applyNumberFormat="1" applyFont="1" applyFill="1" applyBorder="1" applyAlignment="1">
      <alignment horizontal="center" vertical="center" wrapText="1"/>
    </xf>
    <xf numFmtId="44" fontId="0" fillId="0" borderId="1" xfId="0" applyNumberFormat="1" applyFill="1" applyBorder="1"/>
    <xf numFmtId="0" fontId="33" fillId="0" borderId="16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8" fillId="0" borderId="1" xfId="0" applyFont="1" applyBorder="1" applyAlignment="1">
      <alignment horizontal="center" vertical="center"/>
    </xf>
    <xf numFmtId="49" fontId="45" fillId="5" borderId="1" xfId="32" applyNumberFormat="1" applyFont="1" applyFill="1" applyBorder="1" applyAlignment="1">
      <alignment horizontal="center" vertical="center" wrapText="1"/>
    </xf>
    <xf numFmtId="49" fontId="19" fillId="5" borderId="1" xfId="32" applyNumberFormat="1" applyFont="1" applyFill="1" applyBorder="1" applyAlignment="1">
      <alignment vertical="center" wrapText="1"/>
    </xf>
    <xf numFmtId="49" fontId="19" fillId="5" borderId="1" xfId="32" applyNumberFormat="1" applyFont="1" applyFill="1" applyBorder="1" applyAlignment="1">
      <alignment horizontal="center" vertical="center" wrapText="1"/>
    </xf>
    <xf numFmtId="166" fontId="19" fillId="5" borderId="1" xfId="32" applyNumberFormat="1" applyFont="1" applyFill="1" applyBorder="1" applyAlignment="1">
      <alignment vertical="center" wrapText="1"/>
    </xf>
    <xf numFmtId="0" fontId="41" fillId="5" borderId="1" xfId="0" applyFont="1" applyFill="1" applyBorder="1" applyAlignment="1">
      <alignment vertical="center" wrapText="1"/>
    </xf>
    <xf numFmtId="49" fontId="41" fillId="5" borderId="1" xfId="33" applyNumberFormat="1" applyFont="1" applyFill="1" applyBorder="1" applyAlignment="1">
      <alignment vertical="center" wrapText="1"/>
    </xf>
    <xf numFmtId="0" fontId="27" fillId="5" borderId="1" xfId="0" applyFont="1" applyFill="1" applyBorder="1" applyAlignment="1">
      <alignment horizontal="center" vertical="center"/>
    </xf>
    <xf numFmtId="49" fontId="15" fillId="5" borderId="1" xfId="32" applyNumberFormat="1" applyFont="1" applyFill="1" applyBorder="1" applyAlignment="1">
      <alignment horizontal="center" vertical="center" wrapText="1"/>
    </xf>
    <xf numFmtId="166" fontId="24" fillId="5" borderId="1" xfId="32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" fontId="24" fillId="4" borderId="5" xfId="34" applyNumberFormat="1" applyFont="1" applyFill="1" applyBorder="1" applyAlignment="1">
      <alignment horizontal="right" vertical="center"/>
    </xf>
    <xf numFmtId="1" fontId="24" fillId="4" borderId="6" xfId="34" applyNumberFormat="1" applyFont="1" applyFill="1" applyBorder="1" applyAlignment="1">
      <alignment horizontal="right" vertical="center"/>
    </xf>
    <xf numFmtId="1" fontId="24" fillId="4" borderId="15" xfId="34" applyNumberFormat="1" applyFont="1" applyFill="1" applyBorder="1" applyAlignment="1">
      <alignment horizontal="right" vertical="center"/>
    </xf>
    <xf numFmtId="0" fontId="33" fillId="0" borderId="1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49" fillId="4" borderId="2" xfId="0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right"/>
    </xf>
    <xf numFmtId="0" fontId="26" fillId="4" borderId="6" xfId="0" applyFont="1" applyFill="1" applyBorder="1" applyAlignment="1">
      <alignment horizontal="right"/>
    </xf>
    <xf numFmtId="0" fontId="26" fillId="4" borderId="15" xfId="0" applyFont="1" applyFill="1" applyBorder="1" applyAlignment="1">
      <alignment horizontal="right"/>
    </xf>
    <xf numFmtId="0" fontId="26" fillId="6" borderId="5" xfId="0" applyFont="1" applyFill="1" applyBorder="1" applyAlignment="1">
      <alignment horizontal="right"/>
    </xf>
    <xf numFmtId="0" fontId="26" fillId="6" borderId="6" xfId="0" applyFont="1" applyFill="1" applyBorder="1" applyAlignment="1">
      <alignment horizontal="right"/>
    </xf>
    <xf numFmtId="0" fontId="26" fillId="6" borderId="15" xfId="0" applyFont="1" applyFill="1" applyBorder="1" applyAlignment="1">
      <alignment horizontal="right"/>
    </xf>
  </cellXfs>
  <cellStyles count="235">
    <cellStyle name="Dziesiętny 2" xfId="1"/>
    <cellStyle name="Dziesiętny 2 10" xfId="2"/>
    <cellStyle name="Dziesiętny 2 11" xfId="3"/>
    <cellStyle name="Dziesiętny 2 11 2" xfId="231"/>
    <cellStyle name="Dziesiętny 2 11 3" xfId="233"/>
    <cellStyle name="Dziesiętny 2 11 4" xfId="234"/>
    <cellStyle name="Dziesiętny 2 12" xfId="4"/>
    <cellStyle name="Dziesiętny 2 13" xfId="5"/>
    <cellStyle name="Dziesiętny 2 13 2" xfId="229"/>
    <cellStyle name="Dziesiętny 2 13 3" xfId="228"/>
    <cellStyle name="Dziesiętny 2 13 4" xfId="227"/>
    <cellStyle name="Dziesiętny 2 14" xfId="6"/>
    <cellStyle name="Dziesiętny 2 15" xfId="7"/>
    <cellStyle name="Dziesiętny 2 2" xfId="8"/>
    <cellStyle name="Dziesiętny 2 2 2" xfId="9"/>
    <cellStyle name="Dziesiętny 2 2 3" xfId="10"/>
    <cellStyle name="Dziesiętny 2 2 4" xfId="11"/>
    <cellStyle name="Dziesiętny 2 2 5" xfId="12"/>
    <cellStyle name="Dziesiętny 2 3" xfId="13"/>
    <cellStyle name="Dziesiętny 2 3 2" xfId="14"/>
    <cellStyle name="Dziesiętny 2 4" xfId="15"/>
    <cellStyle name="Dziesiętny 2 5" xfId="16"/>
    <cellStyle name="Dziesiętny 2 6" xfId="17"/>
    <cellStyle name="Dziesiętny 2 7" xfId="18"/>
    <cellStyle name="Dziesiętny 2 8" xfId="19"/>
    <cellStyle name="Dziesiętny 2 9" xfId="20"/>
    <cellStyle name="Dziesiętny 3" xfId="21"/>
    <cellStyle name="Dziesiętny 4" xfId="22"/>
    <cellStyle name="Dziesiętny 5" xfId="23"/>
    <cellStyle name="Dziesiętny 6" xfId="24"/>
    <cellStyle name="Dziesiętny 7" xfId="25"/>
    <cellStyle name="Dziesiętny 8" xfId="26"/>
    <cellStyle name="Excel Built-in Normal" xfId="27"/>
    <cellStyle name="Excel Built-in Normal 1" xfId="28"/>
    <cellStyle name="Excel Built-in Normal 2" xfId="29"/>
    <cellStyle name="Excel Built-in Normal 3" xfId="30"/>
    <cellStyle name="Excel Built-in Normal 4" xfId="31"/>
    <cellStyle name="Excel Built-in Normal 5" xfId="32"/>
    <cellStyle name="Excel Built-in Normal 6" xfId="33"/>
    <cellStyle name="Excel Built-in Normal 7" xfId="34"/>
    <cellStyle name="Excel Built-in Normal 8" xfId="35"/>
    <cellStyle name="Excel Built-in Normal 9" xfId="36"/>
    <cellStyle name="Excel Built-in Percent" xfId="37"/>
    <cellStyle name="Hyperlink 3" xfId="38"/>
    <cellStyle name="Normal 2" xfId="39"/>
    <cellStyle name="Normal 3" xfId="40"/>
    <cellStyle name="Normal 3 2" xfId="41"/>
    <cellStyle name="Normal 3 2 2" xfId="42"/>
    <cellStyle name="Normal 3 2 3" xfId="43"/>
    <cellStyle name="Normal 3 2 4" xfId="44"/>
    <cellStyle name="Normal 3 3" xfId="45"/>
    <cellStyle name="Normal 3 3 2" xfId="46"/>
    <cellStyle name="Normal 3 4" xfId="47"/>
    <cellStyle name="Normal 3 5" xfId="48"/>
    <cellStyle name="Normal 3 6" xfId="49"/>
    <cellStyle name="Normal 3 7" xfId="50"/>
    <cellStyle name="Normal 4" xfId="51"/>
    <cellStyle name="Normalny" xfId="0" builtinId="0"/>
    <cellStyle name="Normalny 10" xfId="52"/>
    <cellStyle name="Normalny 11" xfId="53"/>
    <cellStyle name="Normalny 11 2" xfId="54"/>
    <cellStyle name="Normalny 11 3" xfId="55"/>
    <cellStyle name="Normalny 110" xfId="56"/>
    <cellStyle name="Normalny 12" xfId="57"/>
    <cellStyle name="Normalny 12 2" xfId="58"/>
    <cellStyle name="Normalny 12 3" xfId="59"/>
    <cellStyle name="Normalny 13" xfId="60"/>
    <cellStyle name="Normalny 13 2" xfId="61"/>
    <cellStyle name="Normalny 13 3" xfId="62"/>
    <cellStyle name="Normalny 14" xfId="63"/>
    <cellStyle name="Normalny 14 2" xfId="64"/>
    <cellStyle name="Normalny 14 3" xfId="65"/>
    <cellStyle name="Normalny 15" xfId="66"/>
    <cellStyle name="Normalny 15 2" xfId="67"/>
    <cellStyle name="Normalny 15 3" xfId="68"/>
    <cellStyle name="Normalny 16" xfId="69"/>
    <cellStyle name="Normalny 16 2" xfId="70"/>
    <cellStyle name="Normalny 16 3" xfId="71"/>
    <cellStyle name="Normalny 19" xfId="232"/>
    <cellStyle name="Normalny 2" xfId="72"/>
    <cellStyle name="Normalny 2 10" xfId="73"/>
    <cellStyle name="Normalny 2 11" xfId="74"/>
    <cellStyle name="Normalny 2 12" xfId="75"/>
    <cellStyle name="Normalny 2 13" xfId="76"/>
    <cellStyle name="Normalny 2 14" xfId="77"/>
    <cellStyle name="Normalny 2 2" xfId="78"/>
    <cellStyle name="Normalny 2 2 10" xfId="79"/>
    <cellStyle name="Normalny 2 2 11" xfId="80"/>
    <cellStyle name="Normalny 2 2 12" xfId="81"/>
    <cellStyle name="Normalny 2 2 13" xfId="82"/>
    <cellStyle name="Normalny 2 2 2" xfId="83"/>
    <cellStyle name="Normalny 2 2 3" xfId="84"/>
    <cellStyle name="Normalny 2 2 3 2" xfId="85"/>
    <cellStyle name="Normalny 2 2 3 3" xfId="86"/>
    <cellStyle name="Normalny 2 2 3 4" xfId="87"/>
    <cellStyle name="Normalny 2 2 4" xfId="88"/>
    <cellStyle name="Normalny 2 2 4 2" xfId="89"/>
    <cellStyle name="Normalny 2 2 5" xfId="90"/>
    <cellStyle name="Normalny 2 2 6" xfId="91"/>
    <cellStyle name="Normalny 2 2 7" xfId="92"/>
    <cellStyle name="Normalny 2 2 8" xfId="93"/>
    <cellStyle name="Normalny 2 2 9" xfId="94"/>
    <cellStyle name="Normalny 2 3" xfId="95"/>
    <cellStyle name="Normalny 2 3 2" xfId="96"/>
    <cellStyle name="Normalny 2 4" xfId="97"/>
    <cellStyle name="Normalny 2 5" xfId="98"/>
    <cellStyle name="Normalny 2 6" xfId="99"/>
    <cellStyle name="Normalny 2 7" xfId="100"/>
    <cellStyle name="Normalny 2 8" xfId="101"/>
    <cellStyle name="Normalny 2 9" xfId="102"/>
    <cellStyle name="Normalny 21" xfId="103"/>
    <cellStyle name="Normalny 3" xfId="104"/>
    <cellStyle name="Normalny 3 2" xfId="105"/>
    <cellStyle name="Normalny 4" xfId="106"/>
    <cellStyle name="Normalny 5" xfId="107"/>
    <cellStyle name="Normalny 6" xfId="108"/>
    <cellStyle name="Normalny 6 2" xfId="109"/>
    <cellStyle name="Normalny 6 2 2" xfId="110"/>
    <cellStyle name="Normalny 6 3" xfId="111"/>
    <cellStyle name="Normalny 6 4" xfId="112"/>
    <cellStyle name="Normalny 6 5" xfId="113"/>
    <cellStyle name="Normalny 6 6" xfId="114"/>
    <cellStyle name="Normalny 7" xfId="115"/>
    <cellStyle name="Normalny 7 2" xfId="116"/>
    <cellStyle name="Normalny 7 2 2" xfId="117"/>
    <cellStyle name="Normalny 7 2 3" xfId="118"/>
    <cellStyle name="Normalny 7 2 4" xfId="119"/>
    <cellStyle name="Normalny 7 3" xfId="120"/>
    <cellStyle name="Normalny 7 3 2" xfId="121"/>
    <cellStyle name="Normalny 7 4" xfId="122"/>
    <cellStyle name="Normalny 7 5" xfId="123"/>
    <cellStyle name="Normalny 7 6" xfId="124"/>
    <cellStyle name="Normalny 7 7" xfId="125"/>
    <cellStyle name="Normalny 70" xfId="126"/>
    <cellStyle name="Normalny 8" xfId="127"/>
    <cellStyle name="Normalny 8 2" xfId="128"/>
    <cellStyle name="Normalny 8 2 2" xfId="129"/>
    <cellStyle name="Normalny 8 2 3" xfId="130"/>
    <cellStyle name="Normalny 8 2 4" xfId="131"/>
    <cellStyle name="Normalny 8 3" xfId="132"/>
    <cellStyle name="Normalny 8 3 2" xfId="133"/>
    <cellStyle name="Normalny 8 4" xfId="134"/>
    <cellStyle name="Normalny 8 5" xfId="135"/>
    <cellStyle name="Normalny 8 6" xfId="136"/>
    <cellStyle name="Normalny 8 7" xfId="137"/>
    <cellStyle name="Normalny 9" xfId="138"/>
    <cellStyle name="Procentowy 2" xfId="139"/>
    <cellStyle name="Procentowy 2 2" xfId="140"/>
    <cellStyle name="Procentowy 2 2 2" xfId="141"/>
    <cellStyle name="Procentowy 2 2 3" xfId="142"/>
    <cellStyle name="Procentowy 2 2 4" xfId="143"/>
    <cellStyle name="Procentowy 2 2 4 2" xfId="144"/>
    <cellStyle name="Procentowy 2 2 5" xfId="145"/>
    <cellStyle name="Procentowy 2 2 6" xfId="146"/>
    <cellStyle name="Procentowy 2 2 7" xfId="147"/>
    <cellStyle name="Procentowy 2 2 8" xfId="148"/>
    <cellStyle name="Procentowy 2 3" xfId="149"/>
    <cellStyle name="Procentowy 2 3 2" xfId="150"/>
    <cellStyle name="Procentowy 2 4" xfId="151"/>
    <cellStyle name="Procentowy 2 5" xfId="152"/>
    <cellStyle name="Procentowy 2 6" xfId="153"/>
    <cellStyle name="Procentowy 2 7" xfId="154"/>
    <cellStyle name="Procentowy 3" xfId="155"/>
    <cellStyle name="Procentowy 4" xfId="156"/>
    <cellStyle name="Procentowy 4 2" xfId="157"/>
    <cellStyle name="Procentowy 4 3" xfId="158"/>
    <cellStyle name="Procentowy 4 3 2" xfId="159"/>
    <cellStyle name="Procentowy 4 4" xfId="160"/>
    <cellStyle name="Procentowy 4 5" xfId="161"/>
    <cellStyle name="Procentowy 4 6" xfId="162"/>
    <cellStyle name="Procentowy 4 7" xfId="163"/>
    <cellStyle name="Procentowy 5" xfId="164"/>
    <cellStyle name="Procentowy 5 2" xfId="165"/>
    <cellStyle name="Procentowy 5 2 2" xfId="166"/>
    <cellStyle name="Procentowy 5 3" xfId="167"/>
    <cellStyle name="Procentowy 5 4" xfId="168"/>
    <cellStyle name="Procentowy 5 5" xfId="169"/>
    <cellStyle name="Procentowy 5 6" xfId="170"/>
    <cellStyle name="Procentowy 6" xfId="171"/>
    <cellStyle name="Procentowy 6 2" xfId="172"/>
    <cellStyle name="Procentowy 7" xfId="173"/>
    <cellStyle name="Procentowy 7 2" xfId="174"/>
    <cellStyle name="Procentowy 7 3" xfId="175"/>
    <cellStyle name="Procentowy 7 3 2" xfId="176"/>
    <cellStyle name="Procentowy 7 4" xfId="177"/>
    <cellStyle name="Procentowy 7 5" xfId="178"/>
    <cellStyle name="Procentowy 7 6" xfId="179"/>
    <cellStyle name="Procentowy 7 7" xfId="180"/>
    <cellStyle name="Tekst objaśnienia 2" xfId="181"/>
    <cellStyle name="Tekst objaśnienia 3" xfId="182"/>
    <cellStyle name="Walutowy 2" xfId="183"/>
    <cellStyle name="Walutowy 2 2" xfId="184"/>
    <cellStyle name="Walutowy 2 2 2" xfId="185"/>
    <cellStyle name="Walutowy 2 2 2 2" xfId="186"/>
    <cellStyle name="Walutowy 2 2 2 2 2" xfId="187"/>
    <cellStyle name="Walutowy 2 2 2 3" xfId="188"/>
    <cellStyle name="Walutowy 2 2 2 4" xfId="189"/>
    <cellStyle name="Walutowy 2 2 2 5" xfId="190"/>
    <cellStyle name="Walutowy 2 2 2 6" xfId="191"/>
    <cellStyle name="Walutowy 2 2 3" xfId="192"/>
    <cellStyle name="Walutowy 2 2 3 2" xfId="193"/>
    <cellStyle name="Walutowy 2 2 3 3" xfId="194"/>
    <cellStyle name="Walutowy 2 2 3 4" xfId="195"/>
    <cellStyle name="Walutowy 2 2 4" xfId="196"/>
    <cellStyle name="Walutowy 2 2 4 2" xfId="197"/>
    <cellStyle name="Walutowy 2 2 5" xfId="198"/>
    <cellStyle name="Walutowy 2 2 6" xfId="199"/>
    <cellStyle name="Walutowy 2 2 7" xfId="200"/>
    <cellStyle name="Walutowy 2 2 8" xfId="201"/>
    <cellStyle name="Walutowy 2 3" xfId="202"/>
    <cellStyle name="Walutowy 2 3 2" xfId="203"/>
    <cellStyle name="Walutowy 2 4" xfId="204"/>
    <cellStyle name="Walutowy 2 5" xfId="205"/>
    <cellStyle name="Walutowy 2 6" xfId="206"/>
    <cellStyle name="Walutowy 2 7" xfId="207"/>
    <cellStyle name="Walutowy 3" xfId="208"/>
    <cellStyle name="Walutowy 3 2" xfId="209"/>
    <cellStyle name="Walutowy 3 2 2" xfId="210"/>
    <cellStyle name="Walutowy 3 2 3" xfId="211"/>
    <cellStyle name="Walutowy 3 2 4" xfId="212"/>
    <cellStyle name="Walutowy 3 3" xfId="213"/>
    <cellStyle name="Walutowy 3 3 2" xfId="214"/>
    <cellStyle name="Walutowy 3 4" xfId="215"/>
    <cellStyle name="Walutowy 3 5" xfId="216"/>
    <cellStyle name="Walutowy 3 6" xfId="217"/>
    <cellStyle name="Walutowy 3 7" xfId="218"/>
    <cellStyle name="Walutowy 4" xfId="219"/>
    <cellStyle name="Walutowy 4 2" xfId="220"/>
    <cellStyle name="Walutowy 4 3" xfId="221"/>
    <cellStyle name="Walutowy 4 4" xfId="222"/>
    <cellStyle name="Walutowy 5" xfId="223"/>
    <cellStyle name="Walutowy 5 2" xfId="224"/>
    <cellStyle name="Walutowy 6" xfId="225"/>
    <cellStyle name="Walutowy 7" xfId="226"/>
    <cellStyle name="Złe 2" xfId="23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>
      <selection activeCell="A9" sqref="A9:L9"/>
    </sheetView>
  </sheetViews>
  <sheetFormatPr defaultRowHeight="14.25"/>
  <cols>
    <col min="1" max="1" width="5.375" customWidth="1"/>
    <col min="2" max="2" width="18.375" customWidth="1"/>
    <col min="3" max="3" width="21.125" customWidth="1"/>
    <col min="4" max="4" width="14.875" style="203" customWidth="1"/>
    <col min="5" max="5" width="6.25" customWidth="1"/>
    <col min="6" max="6" width="7.875" customWidth="1"/>
    <col min="7" max="7" width="6.25" customWidth="1"/>
    <col min="8" max="8" width="5" customWidth="1"/>
    <col min="9" max="9" width="7.75" customWidth="1"/>
    <col min="10" max="10" width="6.375" customWidth="1"/>
    <col min="11" max="11" width="9.375" customWidth="1"/>
    <col min="12" max="12" width="11.875" customWidth="1"/>
  </cols>
  <sheetData>
    <row r="1" spans="1:12" ht="15">
      <c r="A1" s="274" t="s">
        <v>327</v>
      </c>
      <c r="B1" s="274"/>
      <c r="C1" s="274"/>
      <c r="J1" s="274" t="s">
        <v>282</v>
      </c>
      <c r="K1" s="274"/>
      <c r="L1" s="274"/>
    </row>
    <row r="2" spans="1:12" ht="15" customHeight="1">
      <c r="A2" s="258"/>
      <c r="B2" s="258"/>
      <c r="C2" s="258"/>
      <c r="J2" s="248"/>
      <c r="K2" s="248"/>
      <c r="L2" s="248"/>
    </row>
    <row r="3" spans="1:12" ht="15" customHeight="1">
      <c r="A3" s="258"/>
      <c r="B3" s="258"/>
      <c r="C3" s="258"/>
      <c r="J3" s="248"/>
      <c r="K3" s="248"/>
      <c r="L3" s="248"/>
    </row>
    <row r="4" spans="1:12" ht="15" customHeight="1">
      <c r="A4" s="278"/>
      <c r="B4" s="278"/>
      <c r="C4" s="278"/>
    </row>
    <row r="5" spans="1:12" ht="15" customHeight="1">
      <c r="A5" s="279" t="s">
        <v>332</v>
      </c>
      <c r="B5" s="279"/>
      <c r="C5" s="279"/>
    </row>
    <row r="6" spans="1:12" ht="15" customHeight="1">
      <c r="A6" s="249"/>
      <c r="B6" s="255" t="s">
        <v>331</v>
      </c>
      <c r="C6" s="255"/>
    </row>
    <row r="7" spans="1:12" ht="15" customHeight="1">
      <c r="A7" s="249"/>
      <c r="B7" s="256"/>
      <c r="C7" s="256"/>
    </row>
    <row r="8" spans="1:12" ht="15" customHeight="1">
      <c r="A8" s="249"/>
      <c r="B8" s="257"/>
      <c r="C8" s="257"/>
    </row>
    <row r="9" spans="1:12" ht="33" customHeight="1">
      <c r="A9" s="287" t="s">
        <v>283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</row>
    <row r="10" spans="1:12" ht="63.75">
      <c r="A10" s="119" t="s">
        <v>227</v>
      </c>
      <c r="B10" s="119" t="s">
        <v>228</v>
      </c>
      <c r="C10" s="119" t="s">
        <v>229</v>
      </c>
      <c r="D10" s="119" t="s">
        <v>230</v>
      </c>
      <c r="E10" s="119" t="s">
        <v>231</v>
      </c>
      <c r="F10" s="119" t="s">
        <v>232</v>
      </c>
      <c r="G10" s="119" t="s">
        <v>233</v>
      </c>
      <c r="H10" s="119" t="s">
        <v>274</v>
      </c>
      <c r="I10" s="120" t="s">
        <v>275</v>
      </c>
      <c r="J10" s="120" t="s">
        <v>276</v>
      </c>
      <c r="K10" s="121" t="s">
        <v>277</v>
      </c>
      <c r="L10" s="281" t="s">
        <v>278</v>
      </c>
    </row>
    <row r="11" spans="1:12" ht="24.75" customHeight="1">
      <c r="A11" s="282" t="s">
        <v>272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</row>
    <row r="12" spans="1:12" ht="32.1" customHeight="1">
      <c r="A12" s="97">
        <v>1</v>
      </c>
      <c r="B12" s="6" t="s">
        <v>53</v>
      </c>
      <c r="C12" s="85" t="s">
        <v>54</v>
      </c>
      <c r="D12" s="98" t="s">
        <v>6</v>
      </c>
      <c r="E12" s="99" t="s">
        <v>55</v>
      </c>
      <c r="F12" s="99">
        <v>40</v>
      </c>
      <c r="G12" s="100">
        <v>1</v>
      </c>
      <c r="H12" s="104"/>
      <c r="I12" s="102">
        <f>G12*H12</f>
        <v>0</v>
      </c>
      <c r="J12" s="103"/>
      <c r="K12" s="101">
        <f>I12*J12+I12</f>
        <v>0</v>
      </c>
      <c r="L12" s="8"/>
    </row>
    <row r="13" spans="1:12" ht="32.1" customHeight="1">
      <c r="A13" s="10">
        <v>2</v>
      </c>
      <c r="B13" s="142" t="s">
        <v>56</v>
      </c>
      <c r="C13" s="11" t="s">
        <v>57</v>
      </c>
      <c r="D13" s="12" t="s">
        <v>58</v>
      </c>
      <c r="E13" s="13" t="s">
        <v>59</v>
      </c>
      <c r="F13" s="13">
        <v>200</v>
      </c>
      <c r="G13" s="14">
        <v>15</v>
      </c>
      <c r="H13" s="105"/>
      <c r="I13" s="102">
        <f t="shared" ref="I13:I75" si="0">G13*H13</f>
        <v>0</v>
      </c>
      <c r="J13" s="15"/>
      <c r="K13" s="101">
        <f t="shared" ref="K13:K75" si="1">I13*J13+I13</f>
        <v>0</v>
      </c>
      <c r="L13" s="16"/>
    </row>
    <row r="14" spans="1:12" ht="32.1" customHeight="1">
      <c r="A14" s="17">
        <v>3</v>
      </c>
      <c r="B14" s="143" t="s">
        <v>60</v>
      </c>
      <c r="C14" s="18" t="s">
        <v>61</v>
      </c>
      <c r="D14" s="19" t="s">
        <v>62</v>
      </c>
      <c r="E14" s="20" t="s">
        <v>13</v>
      </c>
      <c r="F14" s="20">
        <v>5</v>
      </c>
      <c r="G14" s="21">
        <v>13</v>
      </c>
      <c r="H14" s="106"/>
      <c r="I14" s="102">
        <f t="shared" si="0"/>
        <v>0</v>
      </c>
      <c r="J14" s="22"/>
      <c r="K14" s="101">
        <f t="shared" si="1"/>
        <v>0</v>
      </c>
      <c r="L14" s="23"/>
    </row>
    <row r="15" spans="1:12" ht="32.1" customHeight="1">
      <c r="A15" s="97">
        <v>4</v>
      </c>
      <c r="B15" s="144" t="s">
        <v>63</v>
      </c>
      <c r="C15" s="24" t="s">
        <v>64</v>
      </c>
      <c r="D15" s="25" t="s">
        <v>65</v>
      </c>
      <c r="E15" s="26" t="s">
        <v>3</v>
      </c>
      <c r="F15" s="26">
        <v>1</v>
      </c>
      <c r="G15" s="14">
        <v>12</v>
      </c>
      <c r="H15" s="106"/>
      <c r="I15" s="102">
        <f t="shared" si="0"/>
        <v>0</v>
      </c>
      <c r="J15" s="27"/>
      <c r="K15" s="101">
        <f t="shared" si="1"/>
        <v>0</v>
      </c>
      <c r="L15" s="16"/>
    </row>
    <row r="16" spans="1:12" ht="32.1" customHeight="1">
      <c r="A16" s="10">
        <v>5</v>
      </c>
      <c r="B16" s="145" t="s">
        <v>66</v>
      </c>
      <c r="C16" s="29" t="s">
        <v>67</v>
      </c>
      <c r="D16" s="30" t="s">
        <v>68</v>
      </c>
      <c r="E16" s="31" t="s">
        <v>3</v>
      </c>
      <c r="F16" s="32" t="s">
        <v>41</v>
      </c>
      <c r="G16" s="31">
        <v>3</v>
      </c>
      <c r="H16" s="107"/>
      <c r="I16" s="102">
        <f t="shared" si="0"/>
        <v>0</v>
      </c>
      <c r="J16" s="33"/>
      <c r="K16" s="101">
        <f t="shared" si="1"/>
        <v>0</v>
      </c>
      <c r="L16" s="34"/>
    </row>
    <row r="17" spans="1:12" ht="32.1" customHeight="1">
      <c r="A17" s="17">
        <v>6</v>
      </c>
      <c r="B17" s="146" t="s">
        <v>69</v>
      </c>
      <c r="C17" s="35" t="s">
        <v>70</v>
      </c>
      <c r="D17" s="36" t="s">
        <v>71</v>
      </c>
      <c r="E17" s="37" t="s">
        <v>3</v>
      </c>
      <c r="F17" s="37">
        <v>1</v>
      </c>
      <c r="G17" s="38">
        <v>1</v>
      </c>
      <c r="H17" s="105"/>
      <c r="I17" s="102">
        <f t="shared" si="0"/>
        <v>0</v>
      </c>
      <c r="J17" s="39"/>
      <c r="K17" s="101">
        <f t="shared" si="1"/>
        <v>0</v>
      </c>
      <c r="L17" s="40"/>
    </row>
    <row r="18" spans="1:12" ht="32.1" customHeight="1">
      <c r="A18" s="97">
        <v>7</v>
      </c>
      <c r="B18" s="41" t="s">
        <v>72</v>
      </c>
      <c r="C18" s="42" t="s">
        <v>73</v>
      </c>
      <c r="D18" s="43" t="s">
        <v>74</v>
      </c>
      <c r="E18" s="44" t="s">
        <v>3</v>
      </c>
      <c r="F18" s="44" t="s">
        <v>3</v>
      </c>
      <c r="G18" s="44" t="s">
        <v>34</v>
      </c>
      <c r="H18" s="107"/>
      <c r="I18" s="102">
        <f t="shared" si="0"/>
        <v>0</v>
      </c>
      <c r="J18" s="45"/>
      <c r="K18" s="101">
        <f t="shared" si="1"/>
        <v>0</v>
      </c>
      <c r="L18" s="46"/>
    </row>
    <row r="19" spans="1:12" ht="32.1" customHeight="1">
      <c r="A19" s="10">
        <v>8</v>
      </c>
      <c r="B19" s="46" t="s">
        <v>75</v>
      </c>
      <c r="C19" s="7" t="s">
        <v>76</v>
      </c>
      <c r="D19" s="8" t="s">
        <v>77</v>
      </c>
      <c r="E19" s="47" t="s">
        <v>13</v>
      </c>
      <c r="F19" s="47">
        <v>4</v>
      </c>
      <c r="G19" s="47">
        <v>1</v>
      </c>
      <c r="H19" s="108"/>
      <c r="I19" s="102">
        <f t="shared" si="0"/>
        <v>0</v>
      </c>
      <c r="J19" s="48"/>
      <c r="K19" s="101">
        <f t="shared" si="1"/>
        <v>0</v>
      </c>
      <c r="L19" s="46"/>
    </row>
    <row r="20" spans="1:12" ht="32.1" customHeight="1">
      <c r="A20" s="17">
        <v>9</v>
      </c>
      <c r="B20" s="147" t="s">
        <v>78</v>
      </c>
      <c r="C20" s="49" t="s">
        <v>79</v>
      </c>
      <c r="D20" s="50" t="s">
        <v>80</v>
      </c>
      <c r="E20" s="51" t="s">
        <v>13</v>
      </c>
      <c r="F20" s="51">
        <v>0.5</v>
      </c>
      <c r="G20" s="47">
        <v>6</v>
      </c>
      <c r="H20" s="109"/>
      <c r="I20" s="102">
        <f t="shared" si="0"/>
        <v>0</v>
      </c>
      <c r="J20" s="52"/>
      <c r="K20" s="101">
        <f t="shared" si="1"/>
        <v>0</v>
      </c>
      <c r="L20" s="46"/>
    </row>
    <row r="21" spans="1:12" ht="32.1" customHeight="1">
      <c r="A21" s="97">
        <v>10</v>
      </c>
      <c r="B21" s="6" t="s">
        <v>81</v>
      </c>
      <c r="C21" s="7" t="s">
        <v>82</v>
      </c>
      <c r="D21" s="8" t="s">
        <v>83</v>
      </c>
      <c r="E21" s="47" t="s">
        <v>13</v>
      </c>
      <c r="F21" s="47">
        <v>0.5</v>
      </c>
      <c r="G21" s="47">
        <v>2</v>
      </c>
      <c r="H21" s="108"/>
      <c r="I21" s="102">
        <f t="shared" si="0"/>
        <v>0</v>
      </c>
      <c r="J21" s="52"/>
      <c r="K21" s="101">
        <f t="shared" si="1"/>
        <v>0</v>
      </c>
      <c r="L21" s="53"/>
    </row>
    <row r="22" spans="1:12" ht="32.1" customHeight="1">
      <c r="A22" s="10">
        <v>11</v>
      </c>
      <c r="B22" s="6" t="s">
        <v>84</v>
      </c>
      <c r="C22" s="7" t="s">
        <v>85</v>
      </c>
      <c r="D22" s="8" t="s">
        <v>2</v>
      </c>
      <c r="E22" s="47" t="s">
        <v>13</v>
      </c>
      <c r="F22" s="47">
        <v>1</v>
      </c>
      <c r="G22" s="47">
        <v>1</v>
      </c>
      <c r="H22" s="108"/>
      <c r="I22" s="102">
        <f t="shared" si="0"/>
        <v>0</v>
      </c>
      <c r="J22" s="52"/>
      <c r="K22" s="101">
        <f t="shared" si="1"/>
        <v>0</v>
      </c>
      <c r="L22" s="53"/>
    </row>
    <row r="23" spans="1:12" ht="32.1" customHeight="1">
      <c r="A23" s="17">
        <v>12</v>
      </c>
      <c r="B23" s="142" t="s">
        <v>279</v>
      </c>
      <c r="C23" s="11" t="s">
        <v>88</v>
      </c>
      <c r="D23" s="12" t="s">
        <v>89</v>
      </c>
      <c r="E23" s="13" t="s">
        <v>3</v>
      </c>
      <c r="F23" s="13">
        <v>1</v>
      </c>
      <c r="G23" s="14">
        <v>7</v>
      </c>
      <c r="H23" s="105"/>
      <c r="I23" s="102">
        <f t="shared" si="0"/>
        <v>0</v>
      </c>
      <c r="J23" s="15"/>
      <c r="K23" s="101">
        <f t="shared" si="1"/>
        <v>0</v>
      </c>
      <c r="L23" s="16"/>
    </row>
    <row r="24" spans="1:12" ht="32.1" customHeight="1">
      <c r="A24" s="97">
        <v>13</v>
      </c>
      <c r="B24" s="46" t="s">
        <v>90</v>
      </c>
      <c r="C24" s="7" t="s">
        <v>91</v>
      </c>
      <c r="D24" s="76" t="s">
        <v>92</v>
      </c>
      <c r="E24" s="47" t="s">
        <v>13</v>
      </c>
      <c r="F24" s="47">
        <v>1</v>
      </c>
      <c r="G24" s="47">
        <v>1</v>
      </c>
      <c r="H24" s="108"/>
      <c r="I24" s="102">
        <f t="shared" si="0"/>
        <v>0</v>
      </c>
      <c r="J24" s="48"/>
      <c r="K24" s="101">
        <f t="shared" si="1"/>
        <v>0</v>
      </c>
      <c r="L24" s="46"/>
    </row>
    <row r="25" spans="1:12" ht="32.1" customHeight="1">
      <c r="A25" s="10">
        <v>14</v>
      </c>
      <c r="B25" s="46" t="s">
        <v>90</v>
      </c>
      <c r="C25" s="7" t="s">
        <v>91</v>
      </c>
      <c r="D25" s="76" t="s">
        <v>92</v>
      </c>
      <c r="E25" s="47" t="s">
        <v>13</v>
      </c>
      <c r="F25" s="20">
        <v>5</v>
      </c>
      <c r="G25" s="47">
        <v>2</v>
      </c>
      <c r="H25" s="106"/>
      <c r="I25" s="102">
        <f t="shared" si="0"/>
        <v>0</v>
      </c>
      <c r="J25" s="148"/>
      <c r="K25" s="101">
        <f t="shared" si="1"/>
        <v>0</v>
      </c>
      <c r="L25" s="46"/>
    </row>
    <row r="26" spans="1:12" ht="32.1" customHeight="1">
      <c r="A26" s="17">
        <v>15</v>
      </c>
      <c r="B26" s="6" t="s">
        <v>99</v>
      </c>
      <c r="C26" s="7" t="s">
        <v>100</v>
      </c>
      <c r="D26" s="8" t="s">
        <v>101</v>
      </c>
      <c r="E26" s="47" t="s">
        <v>13</v>
      </c>
      <c r="F26" s="47">
        <v>1</v>
      </c>
      <c r="G26" s="47">
        <v>3</v>
      </c>
      <c r="H26" s="108"/>
      <c r="I26" s="102">
        <f t="shared" si="0"/>
        <v>0</v>
      </c>
      <c r="J26" s="45"/>
      <c r="K26" s="101">
        <f t="shared" si="1"/>
        <v>0</v>
      </c>
      <c r="L26" s="46"/>
    </row>
    <row r="27" spans="1:12" ht="32.1" customHeight="1">
      <c r="A27" s="97">
        <v>16</v>
      </c>
      <c r="B27" s="149" t="s">
        <v>102</v>
      </c>
      <c r="C27" s="59" t="s">
        <v>103</v>
      </c>
      <c r="D27" s="91" t="s">
        <v>104</v>
      </c>
      <c r="E27" s="60" t="s">
        <v>3</v>
      </c>
      <c r="F27" s="32" t="s">
        <v>41</v>
      </c>
      <c r="G27" s="47">
        <v>10</v>
      </c>
      <c r="H27" s="110"/>
      <c r="I27" s="102">
        <f t="shared" si="0"/>
        <v>0</v>
      </c>
      <c r="J27" s="45"/>
      <c r="K27" s="101">
        <f t="shared" si="1"/>
        <v>0</v>
      </c>
      <c r="L27" s="46"/>
    </row>
    <row r="28" spans="1:12" ht="32.1" customHeight="1">
      <c r="A28" s="10">
        <v>17</v>
      </c>
      <c r="B28" s="6" t="s">
        <v>105</v>
      </c>
      <c r="C28" s="7" t="s">
        <v>106</v>
      </c>
      <c r="D28" s="8" t="s">
        <v>107</v>
      </c>
      <c r="E28" s="47" t="s">
        <v>55</v>
      </c>
      <c r="F28" s="47">
        <v>60</v>
      </c>
      <c r="G28" s="47">
        <v>6</v>
      </c>
      <c r="H28" s="108"/>
      <c r="I28" s="102">
        <f t="shared" si="0"/>
        <v>0</v>
      </c>
      <c r="J28" s="45"/>
      <c r="K28" s="101">
        <f t="shared" si="1"/>
        <v>0</v>
      </c>
      <c r="L28" s="8"/>
    </row>
    <row r="29" spans="1:12" ht="32.1" customHeight="1">
      <c r="A29" s="17">
        <v>18</v>
      </c>
      <c r="B29" s="142" t="s">
        <v>111</v>
      </c>
      <c r="C29" s="11" t="s">
        <v>112</v>
      </c>
      <c r="D29" s="12" t="s">
        <v>113</v>
      </c>
      <c r="E29" s="13" t="s">
        <v>3</v>
      </c>
      <c r="F29" s="13">
        <v>1</v>
      </c>
      <c r="G29" s="14">
        <v>10</v>
      </c>
      <c r="H29" s="105"/>
      <c r="I29" s="102">
        <f t="shared" si="0"/>
        <v>0</v>
      </c>
      <c r="J29" s="15"/>
      <c r="K29" s="101">
        <f t="shared" si="1"/>
        <v>0</v>
      </c>
      <c r="L29" s="16"/>
    </row>
    <row r="30" spans="1:12" ht="32.1" customHeight="1">
      <c r="A30" s="97">
        <v>19</v>
      </c>
      <c r="B30" s="46" t="s">
        <v>114</v>
      </c>
      <c r="C30" s="7" t="s">
        <v>115</v>
      </c>
      <c r="D30" s="76" t="s">
        <v>116</v>
      </c>
      <c r="E30" s="47" t="s">
        <v>13</v>
      </c>
      <c r="F30" s="47">
        <v>0.5</v>
      </c>
      <c r="G30" s="47">
        <v>2</v>
      </c>
      <c r="H30" s="108"/>
      <c r="I30" s="102">
        <f t="shared" si="0"/>
        <v>0</v>
      </c>
      <c r="J30" s="15"/>
      <c r="K30" s="101">
        <f t="shared" si="1"/>
        <v>0</v>
      </c>
      <c r="L30" s="46"/>
    </row>
    <row r="31" spans="1:12" ht="32.1" customHeight="1">
      <c r="A31" s="10">
        <v>20</v>
      </c>
      <c r="B31" s="41" t="s">
        <v>117</v>
      </c>
      <c r="C31" s="42" t="s">
        <v>118</v>
      </c>
      <c r="D31" s="43" t="s">
        <v>26</v>
      </c>
      <c r="E31" s="44" t="s">
        <v>3</v>
      </c>
      <c r="F31" s="32" t="s">
        <v>41</v>
      </c>
      <c r="G31" s="47">
        <v>6</v>
      </c>
      <c r="H31" s="107"/>
      <c r="I31" s="102">
        <f t="shared" si="0"/>
        <v>0</v>
      </c>
      <c r="J31" s="15"/>
      <c r="K31" s="101">
        <f t="shared" si="1"/>
        <v>0</v>
      </c>
      <c r="L31" s="46"/>
    </row>
    <row r="32" spans="1:12" ht="32.1" customHeight="1">
      <c r="A32" s="17">
        <v>21</v>
      </c>
      <c r="B32" s="41" t="s">
        <v>119</v>
      </c>
      <c r="C32" s="42" t="s">
        <v>120</v>
      </c>
      <c r="D32" s="43" t="s">
        <v>121</v>
      </c>
      <c r="E32" s="44" t="s">
        <v>13</v>
      </c>
      <c r="F32" s="21">
        <v>1</v>
      </c>
      <c r="G32" s="21">
        <v>67</v>
      </c>
      <c r="H32" s="107"/>
      <c r="I32" s="102">
        <f t="shared" si="0"/>
        <v>0</v>
      </c>
      <c r="J32" s="15"/>
      <c r="K32" s="101">
        <f t="shared" si="1"/>
        <v>0</v>
      </c>
      <c r="L32" s="34"/>
    </row>
    <row r="33" spans="1:12" ht="32.1" customHeight="1">
      <c r="A33" s="97">
        <v>22</v>
      </c>
      <c r="B33" s="142" t="s">
        <v>122</v>
      </c>
      <c r="C33" s="11" t="s">
        <v>123</v>
      </c>
      <c r="D33" s="12" t="s">
        <v>124</v>
      </c>
      <c r="E33" s="13" t="s">
        <v>13</v>
      </c>
      <c r="F33" s="13">
        <v>1</v>
      </c>
      <c r="G33" s="47">
        <v>2</v>
      </c>
      <c r="H33" s="105"/>
      <c r="I33" s="102">
        <f t="shared" si="0"/>
        <v>0</v>
      </c>
      <c r="J33" s="15"/>
      <c r="K33" s="101">
        <f t="shared" si="1"/>
        <v>0</v>
      </c>
      <c r="L33" s="8"/>
    </row>
    <row r="34" spans="1:12" ht="32.1" customHeight="1">
      <c r="A34" s="10">
        <v>23</v>
      </c>
      <c r="B34" s="46" t="s">
        <v>125</v>
      </c>
      <c r="C34" s="7" t="s">
        <v>126</v>
      </c>
      <c r="D34" s="76" t="s">
        <v>127</v>
      </c>
      <c r="E34" s="63" t="s">
        <v>59</v>
      </c>
      <c r="F34" s="47">
        <v>250</v>
      </c>
      <c r="G34" s="47">
        <v>22</v>
      </c>
      <c r="H34" s="108"/>
      <c r="I34" s="102">
        <f t="shared" si="0"/>
        <v>0</v>
      </c>
      <c r="J34" s="15"/>
      <c r="K34" s="101">
        <f t="shared" si="1"/>
        <v>0</v>
      </c>
      <c r="L34" s="46"/>
    </row>
    <row r="35" spans="1:12" ht="32.1" customHeight="1">
      <c r="A35" s="17">
        <v>24</v>
      </c>
      <c r="B35" s="150" t="s">
        <v>128</v>
      </c>
      <c r="C35" s="79" t="s">
        <v>129</v>
      </c>
      <c r="D35" s="151" t="s">
        <v>130</v>
      </c>
      <c r="E35" s="14" t="s">
        <v>131</v>
      </c>
      <c r="F35" s="38">
        <v>1</v>
      </c>
      <c r="G35" s="38">
        <v>1</v>
      </c>
      <c r="H35" s="68"/>
      <c r="I35" s="102">
        <f t="shared" si="0"/>
        <v>0</v>
      </c>
      <c r="J35" s="64"/>
      <c r="K35" s="101">
        <f t="shared" si="1"/>
        <v>0</v>
      </c>
      <c r="L35" s="40"/>
    </row>
    <row r="36" spans="1:12" ht="32.1" customHeight="1">
      <c r="A36" s="97">
        <v>25</v>
      </c>
      <c r="B36" s="41" t="s">
        <v>132</v>
      </c>
      <c r="C36" s="7" t="s">
        <v>133</v>
      </c>
      <c r="D36" s="63" t="s">
        <v>134</v>
      </c>
      <c r="E36" s="47" t="s">
        <v>59</v>
      </c>
      <c r="F36" s="47">
        <v>250</v>
      </c>
      <c r="G36" s="47">
        <v>1</v>
      </c>
      <c r="H36" s="65"/>
      <c r="I36" s="102">
        <f t="shared" si="0"/>
        <v>0</v>
      </c>
      <c r="J36" s="64"/>
      <c r="K36" s="101">
        <f t="shared" si="1"/>
        <v>0</v>
      </c>
      <c r="L36" s="34"/>
    </row>
    <row r="37" spans="1:12" ht="32.1" customHeight="1">
      <c r="A37" s="10">
        <v>26</v>
      </c>
      <c r="B37" s="41" t="s">
        <v>132</v>
      </c>
      <c r="C37" s="42" t="s">
        <v>133</v>
      </c>
      <c r="D37" s="43" t="s">
        <v>26</v>
      </c>
      <c r="E37" s="47" t="s">
        <v>3</v>
      </c>
      <c r="F37" s="47">
        <v>5</v>
      </c>
      <c r="G37" s="47">
        <v>10</v>
      </c>
      <c r="H37" s="107"/>
      <c r="I37" s="102">
        <f t="shared" si="0"/>
        <v>0</v>
      </c>
      <c r="J37" s="45"/>
      <c r="K37" s="101">
        <f t="shared" si="1"/>
        <v>0</v>
      </c>
      <c r="L37" s="46"/>
    </row>
    <row r="38" spans="1:12" ht="32.1" customHeight="1">
      <c r="A38" s="17">
        <v>27</v>
      </c>
      <c r="B38" s="41" t="s">
        <v>132</v>
      </c>
      <c r="C38" s="7" t="s">
        <v>133</v>
      </c>
      <c r="D38" s="63" t="s">
        <v>135</v>
      </c>
      <c r="E38" s="14" t="s">
        <v>3</v>
      </c>
      <c r="F38" s="14">
        <v>0.1</v>
      </c>
      <c r="G38" s="47">
        <v>1</v>
      </c>
      <c r="H38" s="111"/>
      <c r="I38" s="102">
        <f t="shared" si="0"/>
        <v>0</v>
      </c>
      <c r="J38" s="64"/>
      <c r="K38" s="101">
        <f t="shared" si="1"/>
        <v>0</v>
      </c>
      <c r="L38" s="16"/>
    </row>
    <row r="39" spans="1:12" ht="32.1" customHeight="1">
      <c r="A39" s="97">
        <v>28</v>
      </c>
      <c r="B39" s="152" t="s">
        <v>136</v>
      </c>
      <c r="C39" s="42" t="s">
        <v>137</v>
      </c>
      <c r="D39" s="44" t="s">
        <v>138</v>
      </c>
      <c r="E39" s="44" t="s">
        <v>3</v>
      </c>
      <c r="F39" s="32" t="s">
        <v>43</v>
      </c>
      <c r="G39" s="44" t="s">
        <v>293</v>
      </c>
      <c r="H39" s="67"/>
      <c r="I39" s="102">
        <f t="shared" si="0"/>
        <v>0</v>
      </c>
      <c r="J39" s="64"/>
      <c r="K39" s="101">
        <f t="shared" si="1"/>
        <v>0</v>
      </c>
      <c r="L39" s="40"/>
    </row>
    <row r="40" spans="1:12" ht="32.1" customHeight="1">
      <c r="A40" s="10">
        <v>29</v>
      </c>
      <c r="B40" s="153" t="s">
        <v>139</v>
      </c>
      <c r="C40" s="49" t="s">
        <v>140</v>
      </c>
      <c r="D40" s="154" t="s">
        <v>141</v>
      </c>
      <c r="E40" s="51" t="s">
        <v>3</v>
      </c>
      <c r="F40" s="51">
        <v>0.25</v>
      </c>
      <c r="G40" s="14">
        <v>6</v>
      </c>
      <c r="H40" s="155"/>
      <c r="I40" s="102">
        <f t="shared" si="0"/>
        <v>0</v>
      </c>
      <c r="J40" s="64"/>
      <c r="K40" s="101">
        <f t="shared" si="1"/>
        <v>0</v>
      </c>
      <c r="L40" s="16"/>
    </row>
    <row r="41" spans="1:12" ht="32.1" customHeight="1">
      <c r="A41" s="17">
        <v>30</v>
      </c>
      <c r="B41" s="152" t="s">
        <v>142</v>
      </c>
      <c r="C41" s="42" t="s">
        <v>143</v>
      </c>
      <c r="D41" s="44" t="s">
        <v>144</v>
      </c>
      <c r="E41" s="44" t="s">
        <v>13</v>
      </c>
      <c r="F41" s="44" t="s">
        <v>7</v>
      </c>
      <c r="G41" s="38">
        <v>8</v>
      </c>
      <c r="H41" s="68"/>
      <c r="I41" s="102">
        <f t="shared" si="0"/>
        <v>0</v>
      </c>
      <c r="J41" s="64"/>
      <c r="K41" s="101">
        <f t="shared" si="1"/>
        <v>0</v>
      </c>
      <c r="L41" s="40"/>
    </row>
    <row r="42" spans="1:12" ht="32.1" customHeight="1">
      <c r="A42" s="97">
        <v>31</v>
      </c>
      <c r="B42" s="156" t="s">
        <v>145</v>
      </c>
      <c r="C42" s="7" t="s">
        <v>146</v>
      </c>
      <c r="D42" s="47" t="s">
        <v>147</v>
      </c>
      <c r="E42" s="47" t="s">
        <v>3</v>
      </c>
      <c r="F42" s="14">
        <v>0.5</v>
      </c>
      <c r="G42" s="47">
        <v>2</v>
      </c>
      <c r="H42" s="112"/>
      <c r="I42" s="102">
        <f t="shared" si="0"/>
        <v>0</v>
      </c>
      <c r="J42" s="64"/>
      <c r="K42" s="101">
        <f t="shared" si="1"/>
        <v>0</v>
      </c>
      <c r="L42" s="16"/>
    </row>
    <row r="43" spans="1:12" ht="32.1" customHeight="1">
      <c r="A43" s="10">
        <v>32</v>
      </c>
      <c r="B43" s="156" t="s">
        <v>148</v>
      </c>
      <c r="C43" s="69" t="s">
        <v>149</v>
      </c>
      <c r="D43" s="70" t="s">
        <v>150</v>
      </c>
      <c r="E43" s="47" t="s">
        <v>3</v>
      </c>
      <c r="F43" s="14">
        <v>1</v>
      </c>
      <c r="G43" s="47">
        <v>1</v>
      </c>
      <c r="H43" s="112"/>
      <c r="I43" s="102">
        <f t="shared" si="0"/>
        <v>0</v>
      </c>
      <c r="J43" s="64"/>
      <c r="K43" s="101">
        <f t="shared" si="1"/>
        <v>0</v>
      </c>
      <c r="L43" s="71"/>
    </row>
    <row r="44" spans="1:12" ht="32.1" customHeight="1">
      <c r="A44" s="17">
        <v>33</v>
      </c>
      <c r="B44" s="152" t="s">
        <v>151</v>
      </c>
      <c r="C44" s="7" t="s">
        <v>152</v>
      </c>
      <c r="D44" s="63" t="s">
        <v>135</v>
      </c>
      <c r="E44" s="14" t="s">
        <v>3</v>
      </c>
      <c r="F44" s="14">
        <v>0.03</v>
      </c>
      <c r="G44" s="47">
        <v>2</v>
      </c>
      <c r="H44" s="111"/>
      <c r="I44" s="102">
        <f t="shared" si="0"/>
        <v>0</v>
      </c>
      <c r="J44" s="64"/>
      <c r="K44" s="101">
        <f t="shared" si="1"/>
        <v>0</v>
      </c>
      <c r="L44" s="16"/>
    </row>
    <row r="45" spans="1:12" ht="32.1" customHeight="1">
      <c r="A45" s="97">
        <v>34</v>
      </c>
      <c r="B45" s="157" t="s">
        <v>153</v>
      </c>
      <c r="C45" s="72" t="s">
        <v>154</v>
      </c>
      <c r="D45" s="73" t="s">
        <v>155</v>
      </c>
      <c r="E45" s="74" t="s">
        <v>3</v>
      </c>
      <c r="F45" s="74">
        <v>1</v>
      </c>
      <c r="G45" s="189">
        <v>4</v>
      </c>
      <c r="H45" s="113"/>
      <c r="I45" s="102">
        <f t="shared" si="0"/>
        <v>0</v>
      </c>
      <c r="J45" s="75"/>
      <c r="K45" s="101">
        <f t="shared" si="1"/>
        <v>0</v>
      </c>
      <c r="L45" s="158"/>
    </row>
    <row r="46" spans="1:12" ht="32.1" customHeight="1">
      <c r="A46" s="10">
        <v>35</v>
      </c>
      <c r="B46" s="150" t="s">
        <v>156</v>
      </c>
      <c r="C46" s="7" t="s">
        <v>157</v>
      </c>
      <c r="D46" s="63" t="s">
        <v>135</v>
      </c>
      <c r="E46" s="14" t="s">
        <v>3</v>
      </c>
      <c r="F46" s="14">
        <v>0.5</v>
      </c>
      <c r="G46" s="47">
        <v>1</v>
      </c>
      <c r="H46" s="111"/>
      <c r="I46" s="102">
        <f t="shared" si="0"/>
        <v>0</v>
      </c>
      <c r="J46" s="64"/>
      <c r="K46" s="101">
        <f t="shared" si="1"/>
        <v>0</v>
      </c>
      <c r="L46" s="16"/>
    </row>
    <row r="47" spans="1:12" ht="32.1" customHeight="1">
      <c r="A47" s="17">
        <v>36</v>
      </c>
      <c r="B47" s="40" t="s">
        <v>158</v>
      </c>
      <c r="C47" s="7" t="s">
        <v>159</v>
      </c>
      <c r="D47" s="76" t="s">
        <v>160</v>
      </c>
      <c r="E47" s="14" t="s">
        <v>3</v>
      </c>
      <c r="F47" s="14">
        <v>10</v>
      </c>
      <c r="G47" s="47">
        <v>1</v>
      </c>
      <c r="H47" s="111"/>
      <c r="I47" s="102">
        <f t="shared" si="0"/>
        <v>0</v>
      </c>
      <c r="J47" s="64"/>
      <c r="K47" s="101">
        <f t="shared" si="1"/>
        <v>0</v>
      </c>
      <c r="L47" s="16"/>
    </row>
    <row r="48" spans="1:12" ht="32.1" customHeight="1">
      <c r="A48" s="97">
        <v>37</v>
      </c>
      <c r="B48" s="159" t="s">
        <v>161</v>
      </c>
      <c r="C48" s="7" t="s">
        <v>162</v>
      </c>
      <c r="D48" s="63" t="s">
        <v>163</v>
      </c>
      <c r="E48" s="14" t="s">
        <v>3</v>
      </c>
      <c r="F48" s="14">
        <v>0.25</v>
      </c>
      <c r="G48" s="47">
        <v>3</v>
      </c>
      <c r="H48" s="112"/>
      <c r="I48" s="102">
        <f t="shared" si="0"/>
        <v>0</v>
      </c>
      <c r="J48" s="64"/>
      <c r="K48" s="101">
        <f t="shared" si="1"/>
        <v>0</v>
      </c>
      <c r="L48" s="16"/>
    </row>
    <row r="49" spans="1:12" ht="32.1" customHeight="1">
      <c r="A49" s="10">
        <v>38</v>
      </c>
      <c r="B49" s="40" t="s">
        <v>164</v>
      </c>
      <c r="C49" s="7" t="s">
        <v>165</v>
      </c>
      <c r="D49" s="63" t="s">
        <v>166</v>
      </c>
      <c r="E49" s="14" t="s">
        <v>3</v>
      </c>
      <c r="F49" s="14">
        <v>0.5</v>
      </c>
      <c r="G49" s="47">
        <v>1</v>
      </c>
      <c r="H49" s="112"/>
      <c r="I49" s="102">
        <f t="shared" si="0"/>
        <v>0</v>
      </c>
      <c r="J49" s="64"/>
      <c r="K49" s="101">
        <f t="shared" si="1"/>
        <v>0</v>
      </c>
      <c r="L49" s="16"/>
    </row>
    <row r="50" spans="1:12" ht="32.1" customHeight="1">
      <c r="A50" s="17">
        <v>39</v>
      </c>
      <c r="B50" s="40" t="s">
        <v>167</v>
      </c>
      <c r="C50" s="7" t="s">
        <v>168</v>
      </c>
      <c r="D50" s="63" t="s">
        <v>169</v>
      </c>
      <c r="E50" s="14" t="s">
        <v>3</v>
      </c>
      <c r="F50" s="14">
        <v>0.5</v>
      </c>
      <c r="G50" s="47">
        <v>1</v>
      </c>
      <c r="H50" s="112"/>
      <c r="I50" s="102">
        <f t="shared" si="0"/>
        <v>0</v>
      </c>
      <c r="J50" s="64"/>
      <c r="K50" s="101">
        <f t="shared" si="1"/>
        <v>0</v>
      </c>
      <c r="L50" s="16"/>
    </row>
    <row r="51" spans="1:12" ht="32.1" customHeight="1">
      <c r="A51" s="97">
        <v>40</v>
      </c>
      <c r="B51" s="150" t="s">
        <v>170</v>
      </c>
      <c r="C51" s="77" t="s">
        <v>171</v>
      </c>
      <c r="D51" s="78" t="s">
        <v>172</v>
      </c>
      <c r="E51" s="38" t="s">
        <v>59</v>
      </c>
      <c r="F51" s="38">
        <v>10</v>
      </c>
      <c r="G51" s="38">
        <v>1</v>
      </c>
      <c r="H51" s="112"/>
      <c r="I51" s="102">
        <f t="shared" si="0"/>
        <v>0</v>
      </c>
      <c r="J51" s="64"/>
      <c r="K51" s="101">
        <f t="shared" si="1"/>
        <v>0</v>
      </c>
      <c r="L51" s="40"/>
    </row>
    <row r="52" spans="1:12" ht="32.1" customHeight="1">
      <c r="A52" s="10">
        <v>41</v>
      </c>
      <c r="B52" s="150" t="s">
        <v>173</v>
      </c>
      <c r="C52" s="77" t="s">
        <v>174</v>
      </c>
      <c r="D52" s="78" t="s">
        <v>172</v>
      </c>
      <c r="E52" s="38" t="s">
        <v>59</v>
      </c>
      <c r="F52" s="38">
        <v>10</v>
      </c>
      <c r="G52" s="38">
        <v>1</v>
      </c>
      <c r="H52" s="112"/>
      <c r="I52" s="102">
        <f t="shared" si="0"/>
        <v>0</v>
      </c>
      <c r="J52" s="64"/>
      <c r="K52" s="101">
        <f t="shared" si="1"/>
        <v>0</v>
      </c>
      <c r="L52" s="40"/>
    </row>
    <row r="53" spans="1:12" ht="32.1" customHeight="1">
      <c r="A53" s="17">
        <v>42</v>
      </c>
      <c r="B53" s="150" t="s">
        <v>175</v>
      </c>
      <c r="C53" s="77" t="s">
        <v>176</v>
      </c>
      <c r="D53" s="78" t="s">
        <v>172</v>
      </c>
      <c r="E53" s="38" t="s">
        <v>59</v>
      </c>
      <c r="F53" s="38">
        <v>10</v>
      </c>
      <c r="G53" s="38">
        <v>1</v>
      </c>
      <c r="H53" s="112"/>
      <c r="I53" s="102">
        <f t="shared" si="0"/>
        <v>0</v>
      </c>
      <c r="J53" s="64"/>
      <c r="K53" s="101">
        <f t="shared" si="1"/>
        <v>0</v>
      </c>
      <c r="L53" s="40"/>
    </row>
    <row r="54" spans="1:12" ht="32.1" customHeight="1">
      <c r="A54" s="97">
        <v>43</v>
      </c>
      <c r="B54" s="150" t="s">
        <v>175</v>
      </c>
      <c r="C54" s="77" t="s">
        <v>177</v>
      </c>
      <c r="D54" s="78" t="s">
        <v>172</v>
      </c>
      <c r="E54" s="38" t="s">
        <v>59</v>
      </c>
      <c r="F54" s="38">
        <v>10</v>
      </c>
      <c r="G54" s="38">
        <v>1</v>
      </c>
      <c r="H54" s="112"/>
      <c r="I54" s="102">
        <f t="shared" si="0"/>
        <v>0</v>
      </c>
      <c r="J54" s="64"/>
      <c r="K54" s="101">
        <f t="shared" si="1"/>
        <v>0</v>
      </c>
      <c r="L54" s="40"/>
    </row>
    <row r="55" spans="1:12" ht="32.1" customHeight="1">
      <c r="A55" s="10">
        <v>44</v>
      </c>
      <c r="B55" s="150" t="s">
        <v>175</v>
      </c>
      <c r="C55" s="77" t="s">
        <v>178</v>
      </c>
      <c r="D55" s="78" t="s">
        <v>172</v>
      </c>
      <c r="E55" s="38" t="s">
        <v>59</v>
      </c>
      <c r="F55" s="38">
        <v>10</v>
      </c>
      <c r="G55" s="38">
        <v>1</v>
      </c>
      <c r="H55" s="112"/>
      <c r="I55" s="102">
        <f t="shared" si="0"/>
        <v>0</v>
      </c>
      <c r="J55" s="64"/>
      <c r="K55" s="101">
        <f t="shared" si="1"/>
        <v>0</v>
      </c>
      <c r="L55" s="40"/>
    </row>
    <row r="56" spans="1:12" ht="32.1" customHeight="1">
      <c r="A56" s="17">
        <v>45</v>
      </c>
      <c r="B56" s="150" t="s">
        <v>175</v>
      </c>
      <c r="C56" s="77" t="s">
        <v>179</v>
      </c>
      <c r="D56" s="78" t="s">
        <v>172</v>
      </c>
      <c r="E56" s="38" t="s">
        <v>59</v>
      </c>
      <c r="F56" s="38">
        <v>10</v>
      </c>
      <c r="G56" s="38">
        <v>1</v>
      </c>
      <c r="H56" s="112"/>
      <c r="I56" s="102">
        <f t="shared" si="0"/>
        <v>0</v>
      </c>
      <c r="J56" s="64"/>
      <c r="K56" s="101">
        <f t="shared" si="1"/>
        <v>0</v>
      </c>
      <c r="L56" s="40"/>
    </row>
    <row r="57" spans="1:12" ht="32.1" customHeight="1">
      <c r="A57" s="97">
        <v>46</v>
      </c>
      <c r="B57" s="150" t="s">
        <v>180</v>
      </c>
      <c r="C57" s="77" t="s">
        <v>181</v>
      </c>
      <c r="D57" s="78" t="s">
        <v>172</v>
      </c>
      <c r="E57" s="38" t="s">
        <v>59</v>
      </c>
      <c r="F57" s="38">
        <v>10</v>
      </c>
      <c r="G57" s="38">
        <v>1</v>
      </c>
      <c r="H57" s="112"/>
      <c r="I57" s="102">
        <f t="shared" si="0"/>
        <v>0</v>
      </c>
      <c r="J57" s="64"/>
      <c r="K57" s="101">
        <f t="shared" si="1"/>
        <v>0</v>
      </c>
      <c r="L57" s="40"/>
    </row>
    <row r="58" spans="1:12" ht="32.1" customHeight="1">
      <c r="A58" s="10">
        <v>47</v>
      </c>
      <c r="B58" s="150" t="s">
        <v>180</v>
      </c>
      <c r="C58" s="77" t="s">
        <v>182</v>
      </c>
      <c r="D58" s="78" t="s">
        <v>172</v>
      </c>
      <c r="E58" s="38" t="s">
        <v>59</v>
      </c>
      <c r="F58" s="38">
        <v>10</v>
      </c>
      <c r="G58" s="38">
        <v>1</v>
      </c>
      <c r="H58" s="112"/>
      <c r="I58" s="102">
        <f t="shared" si="0"/>
        <v>0</v>
      </c>
      <c r="J58" s="64"/>
      <c r="K58" s="101">
        <f t="shared" si="1"/>
        <v>0</v>
      </c>
      <c r="L58" s="40"/>
    </row>
    <row r="59" spans="1:12" ht="32.1" customHeight="1">
      <c r="A59" s="17">
        <v>48</v>
      </c>
      <c r="B59" s="150" t="s">
        <v>175</v>
      </c>
      <c r="C59" s="77" t="s">
        <v>183</v>
      </c>
      <c r="D59" s="78" t="s">
        <v>172</v>
      </c>
      <c r="E59" s="38" t="s">
        <v>59</v>
      </c>
      <c r="F59" s="38">
        <v>10</v>
      </c>
      <c r="G59" s="38">
        <v>1</v>
      </c>
      <c r="H59" s="112"/>
      <c r="I59" s="102">
        <f t="shared" si="0"/>
        <v>0</v>
      </c>
      <c r="J59" s="64"/>
      <c r="K59" s="101">
        <f t="shared" si="1"/>
        <v>0</v>
      </c>
      <c r="L59" s="40"/>
    </row>
    <row r="60" spans="1:12" ht="32.1" customHeight="1">
      <c r="A60" s="97">
        <v>49</v>
      </c>
      <c r="B60" s="150" t="s">
        <v>175</v>
      </c>
      <c r="C60" s="77" t="s">
        <v>184</v>
      </c>
      <c r="D60" s="78" t="s">
        <v>172</v>
      </c>
      <c r="E60" s="38" t="s">
        <v>59</v>
      </c>
      <c r="F60" s="38">
        <v>10</v>
      </c>
      <c r="G60" s="38">
        <v>1</v>
      </c>
      <c r="H60" s="112"/>
      <c r="I60" s="102">
        <f t="shared" si="0"/>
        <v>0</v>
      </c>
      <c r="J60" s="64"/>
      <c r="K60" s="101">
        <f t="shared" si="1"/>
        <v>0</v>
      </c>
      <c r="L60" s="40"/>
    </row>
    <row r="61" spans="1:12" ht="32.1" customHeight="1">
      <c r="A61" s="10">
        <v>50</v>
      </c>
      <c r="B61" s="160" t="s">
        <v>180</v>
      </c>
      <c r="C61" s="79" t="s">
        <v>185</v>
      </c>
      <c r="D61" s="76" t="s">
        <v>186</v>
      </c>
      <c r="E61" s="38" t="s">
        <v>59</v>
      </c>
      <c r="F61" s="38">
        <v>10</v>
      </c>
      <c r="G61" s="38">
        <v>6</v>
      </c>
      <c r="H61" s="112"/>
      <c r="I61" s="102">
        <f t="shared" si="0"/>
        <v>0</v>
      </c>
      <c r="J61" s="64"/>
      <c r="K61" s="101">
        <f t="shared" si="1"/>
        <v>0</v>
      </c>
      <c r="L61" s="40"/>
    </row>
    <row r="62" spans="1:12" ht="32.1" customHeight="1">
      <c r="A62" s="17">
        <v>51</v>
      </c>
      <c r="B62" s="40" t="s">
        <v>187</v>
      </c>
      <c r="C62" s="79" t="s">
        <v>188</v>
      </c>
      <c r="D62" s="161" t="s">
        <v>280</v>
      </c>
      <c r="E62" s="38" t="s">
        <v>3</v>
      </c>
      <c r="F62" s="38">
        <v>1</v>
      </c>
      <c r="G62" s="21">
        <v>2</v>
      </c>
      <c r="H62" s="80"/>
      <c r="I62" s="102">
        <f t="shared" si="0"/>
        <v>0</v>
      </c>
      <c r="J62" s="64"/>
      <c r="K62" s="101">
        <f t="shared" si="1"/>
        <v>0</v>
      </c>
      <c r="L62" s="40"/>
    </row>
    <row r="63" spans="1:12" ht="32.1" customHeight="1">
      <c r="A63" s="97">
        <v>52</v>
      </c>
      <c r="B63" s="6" t="s">
        <v>189</v>
      </c>
      <c r="C63" s="81" t="s">
        <v>190</v>
      </c>
      <c r="D63" s="8" t="s">
        <v>191</v>
      </c>
      <c r="E63" s="38" t="s">
        <v>59</v>
      </c>
      <c r="F63" s="38">
        <v>500</v>
      </c>
      <c r="G63" s="8">
        <v>4</v>
      </c>
      <c r="H63" s="82"/>
      <c r="I63" s="102">
        <f t="shared" si="0"/>
        <v>0</v>
      </c>
      <c r="J63" s="64"/>
      <c r="K63" s="101">
        <f t="shared" si="1"/>
        <v>0</v>
      </c>
      <c r="L63" s="162"/>
    </row>
    <row r="64" spans="1:12" ht="32.1" customHeight="1">
      <c r="A64" s="10">
        <v>53</v>
      </c>
      <c r="B64" s="163" t="s">
        <v>192</v>
      </c>
      <c r="C64" s="7" t="s">
        <v>193</v>
      </c>
      <c r="D64" s="8" t="s">
        <v>194</v>
      </c>
      <c r="E64" s="38" t="s">
        <v>3</v>
      </c>
      <c r="F64" s="164">
        <v>1</v>
      </c>
      <c r="G64" s="8">
        <v>3</v>
      </c>
      <c r="H64" s="82"/>
      <c r="I64" s="102">
        <f t="shared" si="0"/>
        <v>0</v>
      </c>
      <c r="J64" s="64"/>
      <c r="K64" s="101">
        <f t="shared" si="1"/>
        <v>0</v>
      </c>
      <c r="L64" s="162"/>
    </row>
    <row r="65" spans="1:12" ht="32.1" customHeight="1">
      <c r="A65" s="17">
        <v>54</v>
      </c>
      <c r="B65" s="159" t="s">
        <v>195</v>
      </c>
      <c r="C65" s="79" t="s">
        <v>196</v>
      </c>
      <c r="D65" s="8" t="s">
        <v>197</v>
      </c>
      <c r="E65" s="38" t="s">
        <v>59</v>
      </c>
      <c r="F65" s="38">
        <v>50</v>
      </c>
      <c r="G65" s="8">
        <v>6</v>
      </c>
      <c r="H65" s="82"/>
      <c r="I65" s="102">
        <f t="shared" si="0"/>
        <v>0</v>
      </c>
      <c r="J65" s="64"/>
      <c r="K65" s="101">
        <f t="shared" si="1"/>
        <v>0</v>
      </c>
      <c r="L65" s="162"/>
    </row>
    <row r="66" spans="1:12" ht="32.1" customHeight="1">
      <c r="A66" s="97">
        <v>55</v>
      </c>
      <c r="B66" s="150"/>
      <c r="C66" s="7" t="s">
        <v>198</v>
      </c>
      <c r="D66" s="83" t="s">
        <v>199</v>
      </c>
      <c r="E66" s="38" t="s">
        <v>3</v>
      </c>
      <c r="F66" s="164">
        <v>1</v>
      </c>
      <c r="G66" s="8">
        <v>2</v>
      </c>
      <c r="H66" s="82"/>
      <c r="I66" s="102">
        <f t="shared" si="0"/>
        <v>0</v>
      </c>
      <c r="J66" s="64"/>
      <c r="K66" s="101">
        <f t="shared" si="1"/>
        <v>0</v>
      </c>
      <c r="L66" s="162"/>
    </row>
    <row r="67" spans="1:12" ht="32.1" customHeight="1">
      <c r="A67" s="10">
        <v>56</v>
      </c>
      <c r="B67" s="146" t="s">
        <v>200</v>
      </c>
      <c r="C67" s="186" t="s">
        <v>201</v>
      </c>
      <c r="D67" s="36" t="s">
        <v>202</v>
      </c>
      <c r="E67" s="37" t="s">
        <v>13</v>
      </c>
      <c r="F67" s="37">
        <v>10</v>
      </c>
      <c r="G67" s="47">
        <v>18</v>
      </c>
      <c r="H67" s="105"/>
      <c r="I67" s="102">
        <f t="shared" si="0"/>
        <v>0</v>
      </c>
      <c r="J67" s="52"/>
      <c r="K67" s="101">
        <f t="shared" si="1"/>
        <v>0</v>
      </c>
      <c r="L67" s="46"/>
    </row>
    <row r="68" spans="1:12" ht="32.1" customHeight="1">
      <c r="A68" s="17">
        <v>57</v>
      </c>
      <c r="B68" s="46" t="s">
        <v>203</v>
      </c>
      <c r="C68" s="7" t="s">
        <v>204</v>
      </c>
      <c r="D68" s="63" t="s">
        <v>205</v>
      </c>
      <c r="E68" s="44" t="s">
        <v>3</v>
      </c>
      <c r="F68" s="47">
        <v>0.25</v>
      </c>
      <c r="G68" s="47">
        <v>1</v>
      </c>
      <c r="H68" s="65"/>
      <c r="I68" s="102">
        <f t="shared" si="0"/>
        <v>0</v>
      </c>
      <c r="J68" s="45"/>
      <c r="K68" s="101">
        <f t="shared" si="1"/>
        <v>0</v>
      </c>
      <c r="L68" s="46"/>
    </row>
    <row r="69" spans="1:12" ht="32.1" customHeight="1">
      <c r="A69" s="97">
        <v>58</v>
      </c>
      <c r="B69" s="40" t="s">
        <v>206</v>
      </c>
      <c r="C69" s="7" t="s">
        <v>207</v>
      </c>
      <c r="D69" s="76" t="s">
        <v>208</v>
      </c>
      <c r="E69" s="47" t="s">
        <v>13</v>
      </c>
      <c r="F69" s="47">
        <v>5</v>
      </c>
      <c r="G69" s="47">
        <v>1</v>
      </c>
      <c r="H69" s="108"/>
      <c r="I69" s="102">
        <f t="shared" si="0"/>
        <v>0</v>
      </c>
      <c r="J69" s="45"/>
      <c r="K69" s="101">
        <f t="shared" si="1"/>
        <v>0</v>
      </c>
      <c r="L69" s="46"/>
    </row>
    <row r="70" spans="1:12" ht="32.1" customHeight="1">
      <c r="A70" s="10">
        <v>59</v>
      </c>
      <c r="B70" s="46" t="s">
        <v>209</v>
      </c>
      <c r="C70" s="7" t="s">
        <v>210</v>
      </c>
      <c r="D70" s="8" t="s">
        <v>211</v>
      </c>
      <c r="E70" s="47" t="s">
        <v>3</v>
      </c>
      <c r="F70" s="47">
        <v>1</v>
      </c>
      <c r="G70" s="47">
        <v>1</v>
      </c>
      <c r="H70" s="108"/>
      <c r="I70" s="102">
        <f t="shared" si="0"/>
        <v>0</v>
      </c>
      <c r="J70" s="45"/>
      <c r="K70" s="101">
        <f t="shared" si="1"/>
        <v>0</v>
      </c>
      <c r="L70" s="46"/>
    </row>
    <row r="71" spans="1:12" ht="32.1" customHeight="1">
      <c r="A71" s="17">
        <v>60</v>
      </c>
      <c r="B71" s="41" t="s">
        <v>200</v>
      </c>
      <c r="C71" s="42" t="s">
        <v>212</v>
      </c>
      <c r="D71" s="43" t="s">
        <v>213</v>
      </c>
      <c r="E71" s="44" t="s">
        <v>13</v>
      </c>
      <c r="F71" s="44">
        <v>1</v>
      </c>
      <c r="G71" s="14">
        <v>6</v>
      </c>
      <c r="H71" s="107"/>
      <c r="I71" s="102">
        <f t="shared" si="0"/>
        <v>0</v>
      </c>
      <c r="J71" s="61"/>
      <c r="K71" s="101">
        <f t="shared" si="1"/>
        <v>0</v>
      </c>
      <c r="L71" s="16"/>
    </row>
    <row r="72" spans="1:12" ht="32.1" customHeight="1">
      <c r="A72" s="10">
        <v>62</v>
      </c>
      <c r="B72" s="55" t="s">
        <v>4</v>
      </c>
      <c r="C72" s="86" t="s">
        <v>5</v>
      </c>
      <c r="D72" s="87" t="s">
        <v>6</v>
      </c>
      <c r="E72" s="88" t="s">
        <v>3</v>
      </c>
      <c r="F72" s="89" t="s">
        <v>7</v>
      </c>
      <c r="G72" s="266">
        <v>10</v>
      </c>
      <c r="H72" s="115"/>
      <c r="I72" s="102">
        <f t="shared" si="0"/>
        <v>0</v>
      </c>
      <c r="J72" s="61"/>
      <c r="K72" s="101">
        <f t="shared" si="1"/>
        <v>0</v>
      </c>
      <c r="L72" s="16"/>
    </row>
    <row r="73" spans="1:12" ht="32.1" customHeight="1">
      <c r="A73" s="17">
        <v>63</v>
      </c>
      <c r="B73" s="165" t="s">
        <v>10</v>
      </c>
      <c r="C73" s="85" t="s">
        <v>11</v>
      </c>
      <c r="D73" s="71" t="s">
        <v>12</v>
      </c>
      <c r="E73" s="14" t="s">
        <v>13</v>
      </c>
      <c r="F73" s="14">
        <v>1</v>
      </c>
      <c r="G73" s="14">
        <v>3</v>
      </c>
      <c r="H73" s="114"/>
      <c r="I73" s="102">
        <f t="shared" si="0"/>
        <v>0</v>
      </c>
      <c r="J73" s="61"/>
      <c r="K73" s="101">
        <f t="shared" si="1"/>
        <v>0</v>
      </c>
      <c r="L73" s="167"/>
    </row>
    <row r="74" spans="1:12" ht="32.1" customHeight="1">
      <c r="A74" s="97">
        <v>64</v>
      </c>
      <c r="B74" s="41" t="s">
        <v>14</v>
      </c>
      <c r="C74" s="42" t="s">
        <v>15</v>
      </c>
      <c r="D74" s="43" t="s">
        <v>16</v>
      </c>
      <c r="E74" s="44" t="s">
        <v>3</v>
      </c>
      <c r="F74" s="44" t="s">
        <v>17</v>
      </c>
      <c r="G74" s="47">
        <v>8</v>
      </c>
      <c r="H74" s="107"/>
      <c r="I74" s="102">
        <f t="shared" si="0"/>
        <v>0</v>
      </c>
      <c r="J74" s="45"/>
      <c r="K74" s="101">
        <f t="shared" si="1"/>
        <v>0</v>
      </c>
      <c r="L74" s="46"/>
    </row>
    <row r="75" spans="1:12" ht="32.1" customHeight="1">
      <c r="A75" s="10">
        <v>65</v>
      </c>
      <c r="B75" s="168" t="s">
        <v>24</v>
      </c>
      <c r="C75" s="49" t="s">
        <v>25</v>
      </c>
      <c r="D75" s="50" t="s">
        <v>26</v>
      </c>
      <c r="E75" s="51" t="s">
        <v>13</v>
      </c>
      <c r="F75" s="51">
        <v>1</v>
      </c>
      <c r="G75" s="21">
        <v>11</v>
      </c>
      <c r="H75" s="116"/>
      <c r="I75" s="102">
        <f t="shared" si="0"/>
        <v>0</v>
      </c>
      <c r="J75" s="90"/>
      <c r="K75" s="101">
        <f t="shared" si="1"/>
        <v>0</v>
      </c>
      <c r="L75" s="34"/>
    </row>
    <row r="76" spans="1:12" ht="32.1" customHeight="1">
      <c r="A76" s="17">
        <v>66</v>
      </c>
      <c r="B76" s="149" t="s">
        <v>35</v>
      </c>
      <c r="C76" s="59" t="s">
        <v>36</v>
      </c>
      <c r="D76" s="91" t="s">
        <v>37</v>
      </c>
      <c r="E76" s="60" t="s">
        <v>13</v>
      </c>
      <c r="F76" s="60">
        <v>1</v>
      </c>
      <c r="G76" s="47">
        <v>5</v>
      </c>
      <c r="H76" s="117"/>
      <c r="I76" s="102">
        <f t="shared" ref="I76:I101" si="2">G76*H76</f>
        <v>0</v>
      </c>
      <c r="J76" s="45"/>
      <c r="K76" s="101">
        <f t="shared" ref="K76:K102" si="3">I76*J76+I76</f>
        <v>0</v>
      </c>
      <c r="L76" s="46"/>
    </row>
    <row r="77" spans="1:12" ht="32.1" customHeight="1">
      <c r="A77" s="97">
        <v>67</v>
      </c>
      <c r="B77" s="41" t="s">
        <v>38</v>
      </c>
      <c r="C77" s="42" t="s">
        <v>39</v>
      </c>
      <c r="D77" s="43" t="s">
        <v>40</v>
      </c>
      <c r="E77" s="44" t="s">
        <v>3</v>
      </c>
      <c r="F77" s="32" t="s">
        <v>41</v>
      </c>
      <c r="G77" s="44" t="s">
        <v>296</v>
      </c>
      <c r="H77" s="107"/>
      <c r="I77" s="102">
        <f t="shared" si="2"/>
        <v>0</v>
      </c>
      <c r="J77" s="45"/>
      <c r="K77" s="101">
        <f t="shared" si="3"/>
        <v>0</v>
      </c>
      <c r="L77" s="16"/>
    </row>
    <row r="78" spans="1:12" ht="32.1" customHeight="1">
      <c r="A78" s="10">
        <v>68</v>
      </c>
      <c r="B78" s="41" t="s">
        <v>38</v>
      </c>
      <c r="C78" s="42" t="s">
        <v>39</v>
      </c>
      <c r="D78" s="43" t="s">
        <v>40</v>
      </c>
      <c r="E78" s="44" t="s">
        <v>3</v>
      </c>
      <c r="F78" s="32" t="s">
        <v>7</v>
      </c>
      <c r="G78" s="44" t="s">
        <v>34</v>
      </c>
      <c r="H78" s="107"/>
      <c r="I78" s="102">
        <f t="shared" si="2"/>
        <v>0</v>
      </c>
      <c r="J78" s="45"/>
      <c r="K78" s="101">
        <f t="shared" si="3"/>
        <v>0</v>
      </c>
      <c r="L78" s="16"/>
    </row>
    <row r="79" spans="1:12" ht="32.1" customHeight="1">
      <c r="A79" s="17">
        <v>69</v>
      </c>
      <c r="B79" s="41" t="s">
        <v>38</v>
      </c>
      <c r="C79" s="42" t="s">
        <v>39</v>
      </c>
      <c r="D79" s="92" t="s">
        <v>42</v>
      </c>
      <c r="E79" s="94" t="s">
        <v>3</v>
      </c>
      <c r="F79" s="93" t="s">
        <v>43</v>
      </c>
      <c r="G79" s="44" t="s">
        <v>297</v>
      </c>
      <c r="H79" s="118"/>
      <c r="I79" s="102">
        <f t="shared" si="2"/>
        <v>0</v>
      </c>
      <c r="J79" s="45"/>
      <c r="K79" s="101">
        <f t="shared" si="3"/>
        <v>0</v>
      </c>
      <c r="L79" s="169"/>
    </row>
    <row r="80" spans="1:12" ht="32.1" customHeight="1">
      <c r="A80" s="97">
        <v>70</v>
      </c>
      <c r="B80" s="40" t="s">
        <v>47</v>
      </c>
      <c r="C80" s="85" t="s">
        <v>48</v>
      </c>
      <c r="D80" s="78" t="s">
        <v>49</v>
      </c>
      <c r="E80" s="38" t="s">
        <v>13</v>
      </c>
      <c r="F80" s="38">
        <v>1</v>
      </c>
      <c r="G80" s="38">
        <v>1</v>
      </c>
      <c r="H80" s="107"/>
      <c r="I80" s="102">
        <f t="shared" si="2"/>
        <v>0</v>
      </c>
      <c r="J80" s="45"/>
      <c r="K80" s="101">
        <f t="shared" si="3"/>
        <v>0</v>
      </c>
      <c r="L80" s="40"/>
    </row>
    <row r="81" spans="1:12" ht="32.1" customHeight="1">
      <c r="A81" s="10">
        <v>71</v>
      </c>
      <c r="B81" s="6" t="s">
        <v>234</v>
      </c>
      <c r="C81" s="7" t="s">
        <v>235</v>
      </c>
      <c r="D81" s="8" t="s">
        <v>236</v>
      </c>
      <c r="E81" s="9" t="s">
        <v>3</v>
      </c>
      <c r="F81" s="9">
        <v>5</v>
      </c>
      <c r="G81" s="9">
        <v>1</v>
      </c>
      <c r="H81" s="95"/>
      <c r="I81" s="102">
        <f t="shared" si="2"/>
        <v>0</v>
      </c>
      <c r="J81" s="45"/>
      <c r="K81" s="101">
        <f t="shared" si="3"/>
        <v>0</v>
      </c>
      <c r="L81" s="170"/>
    </row>
    <row r="82" spans="1:12" ht="32.1" customHeight="1">
      <c r="A82" s="17">
        <v>72</v>
      </c>
      <c r="B82" s="40" t="s">
        <v>240</v>
      </c>
      <c r="C82" s="187" t="s">
        <v>239</v>
      </c>
      <c r="D82" s="78" t="s">
        <v>241</v>
      </c>
      <c r="E82" s="38" t="s">
        <v>3</v>
      </c>
      <c r="F82" s="38">
        <v>1</v>
      </c>
      <c r="G82" s="38">
        <v>1</v>
      </c>
      <c r="H82" s="172"/>
      <c r="I82" s="102">
        <f t="shared" si="2"/>
        <v>0</v>
      </c>
      <c r="J82" s="173"/>
      <c r="K82" s="101">
        <f t="shared" si="3"/>
        <v>0</v>
      </c>
      <c r="L82" s="170"/>
    </row>
    <row r="83" spans="1:12" ht="32.1" customHeight="1">
      <c r="A83" s="97">
        <v>73</v>
      </c>
      <c r="B83" s="175" t="s">
        <v>246</v>
      </c>
      <c r="C83" s="187" t="s">
        <v>245</v>
      </c>
      <c r="D83" s="78" t="s">
        <v>247</v>
      </c>
      <c r="E83" s="38" t="s">
        <v>3</v>
      </c>
      <c r="F83" s="38">
        <v>1</v>
      </c>
      <c r="G83" s="38">
        <v>2</v>
      </c>
      <c r="H83" s="174"/>
      <c r="I83" s="102">
        <f t="shared" si="2"/>
        <v>0</v>
      </c>
      <c r="J83" s="45"/>
      <c r="K83" s="101">
        <f t="shared" si="3"/>
        <v>0</v>
      </c>
      <c r="L83" s="170"/>
    </row>
    <row r="84" spans="1:12" ht="32.1" customHeight="1">
      <c r="A84" s="10">
        <v>74</v>
      </c>
      <c r="B84" s="175" t="s">
        <v>252</v>
      </c>
      <c r="C84" s="187" t="s">
        <v>253</v>
      </c>
      <c r="D84" s="204" t="s">
        <v>251</v>
      </c>
      <c r="E84" s="38" t="s">
        <v>55</v>
      </c>
      <c r="F84" s="38">
        <v>150</v>
      </c>
      <c r="G84" s="38">
        <v>1</v>
      </c>
      <c r="H84" s="174"/>
      <c r="I84" s="102">
        <f t="shared" si="2"/>
        <v>0</v>
      </c>
      <c r="J84" s="45"/>
      <c r="K84" s="101">
        <f t="shared" si="3"/>
        <v>0</v>
      </c>
      <c r="L84" s="170"/>
    </row>
    <row r="85" spans="1:12" ht="32.1" customHeight="1">
      <c r="A85" s="17">
        <v>75</v>
      </c>
      <c r="B85" s="175" t="s">
        <v>260</v>
      </c>
      <c r="C85" s="188" t="s">
        <v>257</v>
      </c>
      <c r="D85" s="204" t="s">
        <v>258</v>
      </c>
      <c r="E85" s="184" t="s">
        <v>13</v>
      </c>
      <c r="F85" s="184">
        <v>1.2</v>
      </c>
      <c r="G85" s="184">
        <v>1</v>
      </c>
      <c r="H85" s="176"/>
      <c r="I85" s="102">
        <f t="shared" si="2"/>
        <v>0</v>
      </c>
      <c r="J85" s="45"/>
      <c r="K85" s="101">
        <f t="shared" si="3"/>
        <v>0</v>
      </c>
      <c r="L85" s="170"/>
    </row>
    <row r="86" spans="1:12" ht="32.1" customHeight="1">
      <c r="A86" s="97">
        <v>76</v>
      </c>
      <c r="B86" s="177" t="s">
        <v>281</v>
      </c>
      <c r="C86" s="188" t="s">
        <v>263</v>
      </c>
      <c r="D86" s="204" t="s">
        <v>262</v>
      </c>
      <c r="E86" s="184" t="s">
        <v>13</v>
      </c>
      <c r="F86" s="184">
        <v>1</v>
      </c>
      <c r="G86" s="184">
        <v>2</v>
      </c>
      <c r="H86" s="176"/>
      <c r="I86" s="102">
        <f t="shared" si="2"/>
        <v>0</v>
      </c>
      <c r="J86" s="45"/>
      <c r="K86" s="101">
        <f t="shared" si="3"/>
        <v>0</v>
      </c>
      <c r="L86" s="170"/>
    </row>
    <row r="87" spans="1:12" ht="32.1" customHeight="1">
      <c r="A87" s="10">
        <v>77</v>
      </c>
      <c r="B87" s="177" t="s">
        <v>265</v>
      </c>
      <c r="C87" s="178" t="s">
        <v>264</v>
      </c>
      <c r="D87" s="179" t="s">
        <v>266</v>
      </c>
      <c r="E87" s="179" t="s">
        <v>3</v>
      </c>
      <c r="F87" s="180" t="s">
        <v>41</v>
      </c>
      <c r="G87" s="181">
        <v>5</v>
      </c>
      <c r="H87" s="182"/>
      <c r="I87" s="102">
        <f t="shared" si="2"/>
        <v>0</v>
      </c>
      <c r="J87" s="45"/>
      <c r="K87" s="101">
        <f t="shared" si="3"/>
        <v>0</v>
      </c>
      <c r="L87" s="183"/>
    </row>
    <row r="88" spans="1:12" ht="32.1" customHeight="1">
      <c r="A88" s="17">
        <v>78</v>
      </c>
      <c r="B88" s="177" t="s">
        <v>267</v>
      </c>
      <c r="C88" s="178" t="s">
        <v>268</v>
      </c>
      <c r="D88" s="179" t="s">
        <v>65</v>
      </c>
      <c r="E88" s="179" t="s">
        <v>3</v>
      </c>
      <c r="F88" s="180" t="s">
        <v>41</v>
      </c>
      <c r="G88" s="181">
        <v>2</v>
      </c>
      <c r="H88" s="182"/>
      <c r="I88" s="102">
        <f t="shared" si="2"/>
        <v>0</v>
      </c>
      <c r="J88" s="45"/>
      <c r="K88" s="101">
        <f t="shared" si="3"/>
        <v>0</v>
      </c>
      <c r="L88" s="183"/>
    </row>
    <row r="89" spans="1:12" ht="32.1" customHeight="1">
      <c r="A89" s="97">
        <v>79</v>
      </c>
      <c r="B89" s="177" t="s">
        <v>223</v>
      </c>
      <c r="C89" s="178" t="s">
        <v>224</v>
      </c>
      <c r="D89" s="179" t="s">
        <v>219</v>
      </c>
      <c r="E89" s="179" t="s">
        <v>3</v>
      </c>
      <c r="F89" s="180" t="s">
        <v>41</v>
      </c>
      <c r="G89" s="181">
        <v>2</v>
      </c>
      <c r="H89" s="182"/>
      <c r="I89" s="102">
        <f t="shared" si="2"/>
        <v>0</v>
      </c>
      <c r="J89" s="45"/>
      <c r="K89" s="101">
        <f t="shared" si="3"/>
        <v>0</v>
      </c>
      <c r="L89" s="183"/>
    </row>
    <row r="90" spans="1:12" ht="19.5" customHeight="1">
      <c r="A90" s="10">
        <v>80</v>
      </c>
      <c r="B90" s="43" t="s">
        <v>284</v>
      </c>
      <c r="C90" s="42" t="s">
        <v>285</v>
      </c>
      <c r="D90" s="43" t="s">
        <v>2</v>
      </c>
      <c r="E90" s="43" t="s">
        <v>3</v>
      </c>
      <c r="F90" s="43" t="s">
        <v>41</v>
      </c>
      <c r="G90" s="14">
        <v>5</v>
      </c>
      <c r="H90" s="14"/>
      <c r="I90" s="102">
        <f t="shared" si="2"/>
        <v>0</v>
      </c>
      <c r="J90" s="196"/>
      <c r="K90" s="101">
        <f t="shared" si="3"/>
        <v>0</v>
      </c>
      <c r="L90" s="196"/>
    </row>
    <row r="91" spans="1:12" ht="38.25">
      <c r="A91" s="17">
        <v>81</v>
      </c>
      <c r="B91" s="263" t="s">
        <v>298</v>
      </c>
      <c r="C91" s="42" t="s">
        <v>286</v>
      </c>
      <c r="D91" s="191" t="s">
        <v>299</v>
      </c>
      <c r="E91" s="43" t="s">
        <v>3</v>
      </c>
      <c r="F91" s="43" t="s">
        <v>7</v>
      </c>
      <c r="G91" s="14">
        <v>2</v>
      </c>
      <c r="H91" s="14"/>
      <c r="I91" s="102">
        <f t="shared" si="2"/>
        <v>0</v>
      </c>
      <c r="J91" s="196"/>
      <c r="K91" s="101">
        <f t="shared" si="3"/>
        <v>0</v>
      </c>
      <c r="L91" s="196"/>
    </row>
    <row r="92" spans="1:12" ht="57">
      <c r="A92" s="97">
        <v>82</v>
      </c>
      <c r="B92" s="264" t="s">
        <v>300</v>
      </c>
      <c r="C92" s="197" t="s">
        <v>287</v>
      </c>
      <c r="D92" s="192" t="s">
        <v>301</v>
      </c>
      <c r="E92" s="198" t="s">
        <v>3</v>
      </c>
      <c r="F92" s="198" t="s">
        <v>41</v>
      </c>
      <c r="G92" s="199">
        <v>5</v>
      </c>
      <c r="H92" s="199"/>
      <c r="I92" s="102">
        <f t="shared" si="2"/>
        <v>0</v>
      </c>
      <c r="J92" s="200"/>
      <c r="K92" s="101">
        <f t="shared" si="3"/>
        <v>0</v>
      </c>
      <c r="L92" s="200"/>
    </row>
    <row r="93" spans="1:12" ht="57">
      <c r="A93" s="10">
        <v>83</v>
      </c>
      <c r="B93" s="263" t="s">
        <v>302</v>
      </c>
      <c r="C93" s="42" t="s">
        <v>291</v>
      </c>
      <c r="D93" s="193" t="s">
        <v>303</v>
      </c>
      <c r="E93" s="43" t="s">
        <v>3</v>
      </c>
      <c r="F93" s="43" t="s">
        <v>43</v>
      </c>
      <c r="G93" s="14">
        <v>2</v>
      </c>
      <c r="H93" s="14"/>
      <c r="I93" s="102">
        <f t="shared" si="2"/>
        <v>0</v>
      </c>
      <c r="J93" s="196"/>
      <c r="K93" s="101">
        <f t="shared" si="3"/>
        <v>0</v>
      </c>
      <c r="L93" s="196"/>
    </row>
    <row r="94" spans="1:12" ht="25.5">
      <c r="A94" s="17">
        <v>84</v>
      </c>
      <c r="B94" s="265" t="s">
        <v>304</v>
      </c>
      <c r="C94" s="42" t="s">
        <v>288</v>
      </c>
      <c r="D94" s="194" t="s">
        <v>305</v>
      </c>
      <c r="E94" s="43" t="s">
        <v>3</v>
      </c>
      <c r="F94" s="43" t="s">
        <v>7</v>
      </c>
      <c r="G94" s="47">
        <v>15</v>
      </c>
      <c r="H94" s="14"/>
      <c r="I94" s="102">
        <f t="shared" si="2"/>
        <v>0</v>
      </c>
      <c r="J94" s="196"/>
      <c r="K94" s="101">
        <f t="shared" si="3"/>
        <v>0</v>
      </c>
      <c r="L94" s="196"/>
    </row>
    <row r="95" spans="1:12" ht="28.5">
      <c r="A95" s="97">
        <v>85</v>
      </c>
      <c r="B95" s="261" t="s">
        <v>306</v>
      </c>
      <c r="C95" s="42" t="s">
        <v>290</v>
      </c>
      <c r="D95" s="195" t="s">
        <v>307</v>
      </c>
      <c r="E95" s="43" t="s">
        <v>3</v>
      </c>
      <c r="F95" s="43" t="s">
        <v>289</v>
      </c>
      <c r="G95" s="14">
        <v>5</v>
      </c>
      <c r="H95" s="14"/>
      <c r="I95" s="102">
        <f t="shared" si="2"/>
        <v>0</v>
      </c>
      <c r="J95" s="196"/>
      <c r="K95" s="101">
        <f t="shared" si="3"/>
        <v>0</v>
      </c>
      <c r="L95" s="196"/>
    </row>
    <row r="96" spans="1:12" ht="30" customHeight="1">
      <c r="A96" s="10">
        <v>86</v>
      </c>
      <c r="B96" s="43" t="s">
        <v>311</v>
      </c>
      <c r="C96" s="42" t="s">
        <v>292</v>
      </c>
      <c r="D96" s="43" t="s">
        <v>312</v>
      </c>
      <c r="E96" s="43" t="s">
        <v>13</v>
      </c>
      <c r="F96" s="43" t="s">
        <v>33</v>
      </c>
      <c r="G96" s="14">
        <v>20</v>
      </c>
      <c r="H96" s="14"/>
      <c r="I96" s="102">
        <f t="shared" si="2"/>
        <v>0</v>
      </c>
      <c r="J96" s="196"/>
      <c r="K96" s="101">
        <f t="shared" si="3"/>
        <v>0</v>
      </c>
      <c r="L96" s="196"/>
    </row>
    <row r="97" spans="1:12" ht="28.5">
      <c r="A97" s="17">
        <v>87</v>
      </c>
      <c r="B97" s="43" t="s">
        <v>316</v>
      </c>
      <c r="C97" s="42" t="s">
        <v>314</v>
      </c>
      <c r="D97" s="43" t="s">
        <v>315</v>
      </c>
      <c r="E97" s="43" t="s">
        <v>3</v>
      </c>
      <c r="F97" s="43" t="s">
        <v>7</v>
      </c>
      <c r="G97" s="14">
        <v>2</v>
      </c>
      <c r="H97" s="14"/>
      <c r="I97" s="102">
        <f t="shared" si="2"/>
        <v>0</v>
      </c>
      <c r="J97" s="196"/>
      <c r="K97" s="101">
        <f t="shared" si="3"/>
        <v>0</v>
      </c>
      <c r="L97" s="196"/>
    </row>
    <row r="98" spans="1:12" ht="28.5">
      <c r="A98" s="97">
        <v>88</v>
      </c>
      <c r="B98" s="43" t="s">
        <v>309</v>
      </c>
      <c r="C98" s="42" t="s">
        <v>308</v>
      </c>
      <c r="D98" s="43" t="s">
        <v>310</v>
      </c>
      <c r="E98" s="43" t="s">
        <v>3</v>
      </c>
      <c r="F98" s="43" t="s">
        <v>7</v>
      </c>
      <c r="G98" s="14">
        <v>10</v>
      </c>
      <c r="H98" s="14"/>
      <c r="I98" s="102">
        <f t="shared" si="2"/>
        <v>0</v>
      </c>
      <c r="J98" s="196"/>
      <c r="K98" s="101">
        <f t="shared" si="3"/>
        <v>0</v>
      </c>
      <c r="L98" s="196"/>
    </row>
    <row r="99" spans="1:12" ht="28.5">
      <c r="A99" s="10">
        <v>89</v>
      </c>
      <c r="B99" s="43" t="s">
        <v>313</v>
      </c>
      <c r="C99" s="42" t="s">
        <v>294</v>
      </c>
      <c r="D99" s="43" t="s">
        <v>312</v>
      </c>
      <c r="E99" s="43" t="s">
        <v>3</v>
      </c>
      <c r="F99" s="43" t="s">
        <v>41</v>
      </c>
      <c r="G99" s="14">
        <v>2</v>
      </c>
      <c r="H99" s="14"/>
      <c r="I99" s="102">
        <f t="shared" si="2"/>
        <v>0</v>
      </c>
      <c r="J99" s="196"/>
      <c r="K99" s="101">
        <f t="shared" si="3"/>
        <v>0</v>
      </c>
      <c r="L99" s="196"/>
    </row>
    <row r="100" spans="1:12" ht="71.25">
      <c r="A100" s="253">
        <v>90</v>
      </c>
      <c r="B100" s="261" t="s">
        <v>269</v>
      </c>
      <c r="C100" s="260" t="s">
        <v>270</v>
      </c>
      <c r="D100" s="262" t="s">
        <v>271</v>
      </c>
      <c r="E100" s="262" t="s">
        <v>3</v>
      </c>
      <c r="F100" s="262" t="s">
        <v>17</v>
      </c>
      <c r="G100" s="226">
        <v>6</v>
      </c>
      <c r="H100" s="14"/>
      <c r="I100" s="102">
        <f t="shared" si="2"/>
        <v>0</v>
      </c>
      <c r="J100" s="196"/>
      <c r="K100" s="101">
        <f t="shared" si="3"/>
        <v>0</v>
      </c>
      <c r="L100" s="196"/>
    </row>
    <row r="101" spans="1:12" ht="71.25">
      <c r="A101" s="253">
        <v>91</v>
      </c>
      <c r="B101" s="261" t="s">
        <v>334</v>
      </c>
      <c r="C101" s="260" t="s">
        <v>335</v>
      </c>
      <c r="D101" s="262" t="s">
        <v>336</v>
      </c>
      <c r="E101" s="262" t="s">
        <v>3</v>
      </c>
      <c r="F101" s="262" t="s">
        <v>41</v>
      </c>
      <c r="G101" s="226">
        <v>1</v>
      </c>
      <c r="H101" s="14"/>
      <c r="I101" s="102">
        <f t="shared" si="2"/>
        <v>0</v>
      </c>
      <c r="J101" s="196"/>
      <c r="K101" s="101">
        <f t="shared" si="3"/>
        <v>0</v>
      </c>
      <c r="L101" s="196"/>
    </row>
    <row r="102" spans="1:12" ht="21.75" customHeight="1">
      <c r="A102" s="275" t="s">
        <v>338</v>
      </c>
      <c r="B102" s="276"/>
      <c r="C102" s="276"/>
      <c r="D102" s="276"/>
      <c r="E102" s="276"/>
      <c r="F102" s="276"/>
      <c r="G102" s="277"/>
      <c r="H102" s="206"/>
      <c r="I102" s="252">
        <f>SUM(I12:I99)</f>
        <v>0</v>
      </c>
      <c r="J102" s="206"/>
      <c r="K102" s="101">
        <f t="shared" si="3"/>
        <v>0</v>
      </c>
      <c r="L102" s="206"/>
    </row>
    <row r="103" spans="1:12" ht="15" thickBot="1">
      <c r="A103" s="250"/>
      <c r="I103" s="201"/>
      <c r="K103" s="251"/>
    </row>
    <row r="104" spans="1:12" ht="27.75" customHeight="1" thickBot="1">
      <c r="A104" s="284" t="s">
        <v>273</v>
      </c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6"/>
    </row>
    <row r="105" spans="1:12" ht="63.75">
      <c r="A105" s="269" t="s">
        <v>227</v>
      </c>
      <c r="B105" s="269" t="s">
        <v>228</v>
      </c>
      <c r="C105" s="269" t="s">
        <v>229</v>
      </c>
      <c r="D105" s="269" t="s">
        <v>230</v>
      </c>
      <c r="E105" s="269" t="s">
        <v>231</v>
      </c>
      <c r="F105" s="269" t="s">
        <v>232</v>
      </c>
      <c r="G105" s="269" t="s">
        <v>233</v>
      </c>
      <c r="H105" s="269" t="s">
        <v>274</v>
      </c>
      <c r="I105" s="270" t="s">
        <v>275</v>
      </c>
      <c r="J105" s="270" t="s">
        <v>276</v>
      </c>
      <c r="K105" s="271" t="s">
        <v>277</v>
      </c>
      <c r="L105" s="280" t="s">
        <v>278</v>
      </c>
    </row>
    <row r="106" spans="1:12" ht="32.1" customHeight="1">
      <c r="A106" s="17">
        <v>1</v>
      </c>
      <c r="B106" s="212" t="s">
        <v>86</v>
      </c>
      <c r="C106" s="7" t="s">
        <v>317</v>
      </c>
      <c r="D106" s="8" t="s">
        <v>87</v>
      </c>
      <c r="E106" s="47" t="s">
        <v>3</v>
      </c>
      <c r="F106" s="47">
        <v>1</v>
      </c>
      <c r="G106" s="47">
        <v>1</v>
      </c>
      <c r="H106" s="108"/>
      <c r="I106" s="102">
        <f t="shared" ref="I106:I121" si="4">H106*G106</f>
        <v>0</v>
      </c>
      <c r="J106" s="52"/>
      <c r="K106" s="141">
        <f t="shared" ref="K106:K122" si="5">I106*J106+I106</f>
        <v>0</v>
      </c>
      <c r="L106" s="8"/>
    </row>
    <row r="107" spans="1:12" ht="32.1" customHeight="1">
      <c r="A107" s="124">
        <v>2</v>
      </c>
      <c r="B107" s="213" t="s">
        <v>93</v>
      </c>
      <c r="C107" s="125" t="s">
        <v>94</v>
      </c>
      <c r="D107" s="126" t="s">
        <v>95</v>
      </c>
      <c r="E107" s="127" t="s">
        <v>3</v>
      </c>
      <c r="F107" s="127">
        <v>1</v>
      </c>
      <c r="G107" s="128">
        <v>11</v>
      </c>
      <c r="H107" s="129"/>
      <c r="I107" s="102">
        <f t="shared" si="4"/>
        <v>0</v>
      </c>
      <c r="J107" s="56"/>
      <c r="K107" s="141">
        <f t="shared" si="5"/>
        <v>0</v>
      </c>
      <c r="L107" s="16"/>
    </row>
    <row r="108" spans="1:12" ht="32.1" customHeight="1">
      <c r="A108" s="17">
        <v>3</v>
      </c>
      <c r="B108" s="214" t="s">
        <v>96</v>
      </c>
      <c r="C108" s="42" t="s">
        <v>97</v>
      </c>
      <c r="D108" s="1" t="s">
        <v>98</v>
      </c>
      <c r="E108" s="44" t="s">
        <v>3</v>
      </c>
      <c r="F108" s="44">
        <v>1</v>
      </c>
      <c r="G108" s="47">
        <v>25</v>
      </c>
      <c r="H108" s="107"/>
      <c r="I108" s="102">
        <f t="shared" si="4"/>
        <v>0</v>
      </c>
      <c r="J108" s="45"/>
      <c r="K108" s="141">
        <f t="shared" si="5"/>
        <v>0</v>
      </c>
      <c r="L108" s="58"/>
    </row>
    <row r="109" spans="1:12" ht="32.1" customHeight="1">
      <c r="A109" s="17">
        <v>4</v>
      </c>
      <c r="B109" s="214" t="s">
        <v>108</v>
      </c>
      <c r="C109" s="42" t="s">
        <v>109</v>
      </c>
      <c r="D109" s="1" t="s">
        <v>110</v>
      </c>
      <c r="E109" s="44" t="s">
        <v>3</v>
      </c>
      <c r="F109" s="44">
        <v>1</v>
      </c>
      <c r="G109" s="14">
        <v>1</v>
      </c>
      <c r="H109" s="130"/>
      <c r="I109" s="102">
        <f t="shared" si="4"/>
        <v>0</v>
      </c>
      <c r="J109" s="61"/>
      <c r="K109" s="141">
        <f t="shared" si="5"/>
        <v>0</v>
      </c>
      <c r="L109" s="62"/>
    </row>
    <row r="110" spans="1:12" ht="32.1" customHeight="1">
      <c r="A110" s="124">
        <v>5</v>
      </c>
      <c r="B110" s="215" t="s">
        <v>8</v>
      </c>
      <c r="C110" s="268" t="s">
        <v>9</v>
      </c>
      <c r="D110" s="131" t="s">
        <v>6</v>
      </c>
      <c r="E110" s="132" t="s">
        <v>3</v>
      </c>
      <c r="F110" s="89" t="s">
        <v>7</v>
      </c>
      <c r="G110" s="14">
        <v>20</v>
      </c>
      <c r="H110" s="115"/>
      <c r="I110" s="102">
        <f t="shared" si="4"/>
        <v>0</v>
      </c>
      <c r="J110" s="61"/>
      <c r="K110" s="141">
        <f t="shared" si="5"/>
        <v>0</v>
      </c>
      <c r="L110" s="57"/>
    </row>
    <row r="111" spans="1:12" ht="32.1" customHeight="1">
      <c r="A111" s="17">
        <v>6</v>
      </c>
      <c r="B111" s="214" t="s">
        <v>18</v>
      </c>
      <c r="C111" s="42" t="s">
        <v>19</v>
      </c>
      <c r="D111" s="43" t="s">
        <v>20</v>
      </c>
      <c r="E111" s="44" t="s">
        <v>3</v>
      </c>
      <c r="F111" s="44">
        <v>1</v>
      </c>
      <c r="G111" s="47">
        <v>13</v>
      </c>
      <c r="H111" s="107"/>
      <c r="I111" s="102">
        <f t="shared" si="4"/>
        <v>0</v>
      </c>
      <c r="J111" s="45"/>
      <c r="K111" s="141">
        <f t="shared" si="5"/>
        <v>0</v>
      </c>
      <c r="L111" s="58"/>
    </row>
    <row r="112" spans="1:12" ht="32.1" customHeight="1">
      <c r="A112" s="17">
        <v>7</v>
      </c>
      <c r="B112" s="216" t="s">
        <v>21</v>
      </c>
      <c r="C112" s="29" t="s">
        <v>22</v>
      </c>
      <c r="D112" s="30" t="s">
        <v>23</v>
      </c>
      <c r="E112" s="133" t="s">
        <v>3</v>
      </c>
      <c r="F112" s="31">
        <v>0.25</v>
      </c>
      <c r="G112" s="47">
        <v>3</v>
      </c>
      <c r="H112" s="107"/>
      <c r="I112" s="102">
        <f t="shared" si="4"/>
        <v>0</v>
      </c>
      <c r="J112" s="84"/>
      <c r="K112" s="141">
        <f t="shared" si="5"/>
        <v>0</v>
      </c>
      <c r="L112" s="46"/>
    </row>
    <row r="113" spans="1:12" ht="32.1" customHeight="1">
      <c r="A113" s="124">
        <v>8</v>
      </c>
      <c r="B113" s="217" t="s">
        <v>27</v>
      </c>
      <c r="C113" s="42" t="s">
        <v>28</v>
      </c>
      <c r="D113" s="134" t="s">
        <v>29</v>
      </c>
      <c r="E113" s="66" t="s">
        <v>13</v>
      </c>
      <c r="F113" s="44">
        <v>1</v>
      </c>
      <c r="G113" s="14">
        <v>1</v>
      </c>
      <c r="H113" s="107"/>
      <c r="I113" s="102">
        <f t="shared" si="4"/>
        <v>0</v>
      </c>
      <c r="J113" s="56"/>
      <c r="K113" s="141">
        <f t="shared" si="5"/>
        <v>0</v>
      </c>
      <c r="L113" s="16"/>
    </row>
    <row r="114" spans="1:12" ht="32.1" customHeight="1">
      <c r="A114" s="17">
        <v>9</v>
      </c>
      <c r="B114" s="214" t="s">
        <v>30</v>
      </c>
      <c r="C114" s="42" t="s">
        <v>31</v>
      </c>
      <c r="D114" s="43" t="s">
        <v>32</v>
      </c>
      <c r="E114" s="44" t="s">
        <v>3</v>
      </c>
      <c r="F114" s="32" t="s">
        <v>33</v>
      </c>
      <c r="G114" s="44" t="s">
        <v>295</v>
      </c>
      <c r="H114" s="107"/>
      <c r="I114" s="102">
        <f t="shared" si="4"/>
        <v>0</v>
      </c>
      <c r="J114" s="61"/>
      <c r="K114" s="141">
        <f t="shared" si="5"/>
        <v>0</v>
      </c>
      <c r="L114" s="16"/>
    </row>
    <row r="115" spans="1:12" ht="32.1" customHeight="1">
      <c r="A115" s="17">
        <v>10</v>
      </c>
      <c r="B115" s="212" t="s">
        <v>44</v>
      </c>
      <c r="C115" s="29" t="s">
        <v>45</v>
      </c>
      <c r="D115" s="8" t="s">
        <v>46</v>
      </c>
      <c r="E115" s="31" t="s">
        <v>3</v>
      </c>
      <c r="F115" s="32" t="s">
        <v>7</v>
      </c>
      <c r="G115" s="31">
        <v>1</v>
      </c>
      <c r="H115" s="107"/>
      <c r="I115" s="102">
        <f t="shared" si="4"/>
        <v>0</v>
      </c>
      <c r="J115" s="45"/>
      <c r="K115" s="141">
        <f t="shared" si="5"/>
        <v>0</v>
      </c>
      <c r="L115" s="53"/>
    </row>
    <row r="116" spans="1:12" ht="32.1" customHeight="1">
      <c r="A116" s="124">
        <v>11</v>
      </c>
      <c r="B116" s="212" t="s">
        <v>50</v>
      </c>
      <c r="C116" s="7" t="s">
        <v>51</v>
      </c>
      <c r="D116" s="8" t="s">
        <v>52</v>
      </c>
      <c r="E116" s="47" t="s">
        <v>3</v>
      </c>
      <c r="F116" s="47">
        <v>1</v>
      </c>
      <c r="G116" s="47">
        <v>2</v>
      </c>
      <c r="H116" s="108"/>
      <c r="I116" s="102">
        <f t="shared" si="4"/>
        <v>0</v>
      </c>
      <c r="J116" s="45"/>
      <c r="K116" s="141">
        <f t="shared" si="5"/>
        <v>0</v>
      </c>
      <c r="L116" s="54"/>
    </row>
    <row r="117" spans="1:12" ht="32.1" customHeight="1">
      <c r="A117" s="17">
        <v>12</v>
      </c>
      <c r="B117" s="218" t="s">
        <v>139</v>
      </c>
      <c r="C117" s="85" t="s">
        <v>217</v>
      </c>
      <c r="D117" s="185" t="s">
        <v>218</v>
      </c>
      <c r="E117" s="135" t="s">
        <v>3</v>
      </c>
      <c r="F117" s="135">
        <v>1</v>
      </c>
      <c r="G117" s="135">
        <v>10</v>
      </c>
      <c r="H117" s="136"/>
      <c r="I117" s="102">
        <f t="shared" si="4"/>
        <v>0</v>
      </c>
      <c r="J117" s="45"/>
      <c r="K117" s="141">
        <f t="shared" si="5"/>
        <v>0</v>
      </c>
      <c r="L117" s="28"/>
    </row>
    <row r="118" spans="1:12" ht="32.1" customHeight="1">
      <c r="A118" s="17">
        <v>13</v>
      </c>
      <c r="B118" s="219" t="s">
        <v>220</v>
      </c>
      <c r="C118" s="137" t="s">
        <v>221</v>
      </c>
      <c r="D118" s="138" t="s">
        <v>222</v>
      </c>
      <c r="E118" s="138" t="s">
        <v>3</v>
      </c>
      <c r="F118" s="3" t="s">
        <v>41</v>
      </c>
      <c r="G118" s="139">
        <v>3</v>
      </c>
      <c r="H118" s="96"/>
      <c r="I118" s="102">
        <f t="shared" si="4"/>
        <v>0</v>
      </c>
      <c r="J118" s="45"/>
      <c r="K118" s="141">
        <f t="shared" si="5"/>
        <v>0</v>
      </c>
      <c r="L118" s="28"/>
    </row>
    <row r="119" spans="1:12" ht="32.1" customHeight="1">
      <c r="A119" s="124">
        <v>14</v>
      </c>
      <c r="B119" s="219" t="s">
        <v>225</v>
      </c>
      <c r="C119" s="137" t="s">
        <v>226</v>
      </c>
      <c r="D119" s="138" t="s">
        <v>65</v>
      </c>
      <c r="E119" s="138" t="s">
        <v>3</v>
      </c>
      <c r="F119" s="3" t="s">
        <v>41</v>
      </c>
      <c r="G119" s="139">
        <v>2</v>
      </c>
      <c r="H119" s="96"/>
      <c r="I119" s="102">
        <f t="shared" si="4"/>
        <v>0</v>
      </c>
      <c r="J119" s="45"/>
      <c r="K119" s="141">
        <f t="shared" si="5"/>
        <v>0</v>
      </c>
      <c r="L119" s="28"/>
    </row>
    <row r="120" spans="1:12" ht="32.1" customHeight="1">
      <c r="A120" s="17">
        <v>15</v>
      </c>
      <c r="B120" s="220" t="s">
        <v>269</v>
      </c>
      <c r="C120" s="205" t="s">
        <v>270</v>
      </c>
      <c r="D120" s="1" t="s">
        <v>271</v>
      </c>
      <c r="E120" s="1" t="s">
        <v>3</v>
      </c>
      <c r="F120" s="267" t="s">
        <v>41</v>
      </c>
      <c r="G120" s="4">
        <v>6</v>
      </c>
      <c r="H120" s="140"/>
      <c r="I120" s="102">
        <f t="shared" si="4"/>
        <v>0</v>
      </c>
      <c r="J120" s="45"/>
      <c r="K120" s="141">
        <f t="shared" si="5"/>
        <v>0</v>
      </c>
      <c r="L120" s="123"/>
    </row>
    <row r="121" spans="1:12" ht="32.1" customHeight="1">
      <c r="A121" s="17">
        <v>16</v>
      </c>
      <c r="B121" s="221" t="s">
        <v>214</v>
      </c>
      <c r="C121" s="5" t="s">
        <v>215</v>
      </c>
      <c r="D121" s="2" t="s">
        <v>216</v>
      </c>
      <c r="E121" s="2" t="s">
        <v>3</v>
      </c>
      <c r="F121" s="2">
        <v>1</v>
      </c>
      <c r="G121" s="4">
        <v>5</v>
      </c>
      <c r="H121" s="140"/>
      <c r="I121" s="102">
        <f t="shared" si="4"/>
        <v>0</v>
      </c>
      <c r="J121" s="45"/>
      <c r="K121" s="141">
        <f t="shared" si="5"/>
        <v>0</v>
      </c>
      <c r="L121" s="123"/>
    </row>
    <row r="122" spans="1:12" ht="32.1" customHeight="1">
      <c r="A122" s="124">
        <v>17</v>
      </c>
      <c r="B122" s="222" t="s">
        <v>237</v>
      </c>
      <c r="C122" s="42" t="s">
        <v>238</v>
      </c>
      <c r="D122" s="43" t="s">
        <v>26</v>
      </c>
      <c r="E122" s="43" t="s">
        <v>13</v>
      </c>
      <c r="F122" s="43">
        <v>1</v>
      </c>
      <c r="G122" s="202">
        <v>7</v>
      </c>
      <c r="H122" s="171"/>
      <c r="I122" s="102">
        <f t="shared" ref="I122" si="6">G122*H122</f>
        <v>0</v>
      </c>
      <c r="J122" s="45"/>
      <c r="K122" s="101">
        <f t="shared" si="5"/>
        <v>0</v>
      </c>
      <c r="L122" s="170"/>
    </row>
    <row r="123" spans="1:12" ht="32.1" customHeight="1">
      <c r="A123" s="17">
        <v>18</v>
      </c>
      <c r="B123" s="223" t="s">
        <v>244</v>
      </c>
      <c r="C123" s="187" t="s">
        <v>243</v>
      </c>
      <c r="D123" s="151" t="s">
        <v>242</v>
      </c>
      <c r="E123" s="38" t="s">
        <v>13</v>
      </c>
      <c r="F123" s="38">
        <v>1</v>
      </c>
      <c r="G123" s="38">
        <v>2</v>
      </c>
      <c r="H123" s="174"/>
      <c r="I123" s="102">
        <f t="shared" ref="I123:I128" si="7">G123*H123</f>
        <v>0</v>
      </c>
      <c r="J123" s="45"/>
      <c r="K123" s="101">
        <f t="shared" ref="K123:K128" si="8">I123*J123+I123</f>
        <v>0</v>
      </c>
      <c r="L123" s="170"/>
    </row>
    <row r="124" spans="1:12" ht="32.1" customHeight="1">
      <c r="A124" s="17">
        <v>19</v>
      </c>
      <c r="B124" s="209" t="s">
        <v>249</v>
      </c>
      <c r="C124" s="187" t="s">
        <v>248</v>
      </c>
      <c r="D124" s="78" t="s">
        <v>250</v>
      </c>
      <c r="E124" s="38" t="s">
        <v>3</v>
      </c>
      <c r="F124" s="38">
        <v>1</v>
      </c>
      <c r="G124" s="38">
        <v>6</v>
      </c>
      <c r="H124" s="174"/>
      <c r="I124" s="102">
        <f t="shared" si="7"/>
        <v>0</v>
      </c>
      <c r="J124" s="45"/>
      <c r="K124" s="101">
        <f t="shared" si="8"/>
        <v>0</v>
      </c>
      <c r="L124" s="170"/>
    </row>
    <row r="125" spans="1:12" ht="32.1" customHeight="1">
      <c r="A125" s="124">
        <v>20</v>
      </c>
      <c r="B125" s="190" t="s">
        <v>261</v>
      </c>
      <c r="C125" s="188" t="s">
        <v>259</v>
      </c>
      <c r="D125" s="204" t="s">
        <v>262</v>
      </c>
      <c r="E125" s="184" t="s">
        <v>3</v>
      </c>
      <c r="F125" s="184">
        <v>1</v>
      </c>
      <c r="G125" s="184">
        <v>2</v>
      </c>
      <c r="H125" s="176"/>
      <c r="I125" s="102">
        <f t="shared" si="7"/>
        <v>0</v>
      </c>
      <c r="J125" s="45"/>
      <c r="K125" s="101">
        <f t="shared" si="8"/>
        <v>0</v>
      </c>
      <c r="L125" s="170"/>
    </row>
    <row r="126" spans="1:12" ht="32.1" customHeight="1">
      <c r="A126" s="17">
        <v>21</v>
      </c>
      <c r="B126" s="211" t="s">
        <v>255</v>
      </c>
      <c r="C126" s="239" t="s">
        <v>254</v>
      </c>
      <c r="D126" s="240" t="s">
        <v>256</v>
      </c>
      <c r="E126" s="241" t="s">
        <v>3</v>
      </c>
      <c r="F126" s="241">
        <v>0.5</v>
      </c>
      <c r="G126" s="241">
        <v>6</v>
      </c>
      <c r="H126" s="242"/>
      <c r="I126" s="243">
        <f t="shared" si="7"/>
        <v>0</v>
      </c>
      <c r="J126" s="244"/>
      <c r="K126" s="245">
        <f t="shared" si="8"/>
        <v>0</v>
      </c>
      <c r="L126" s="208"/>
    </row>
    <row r="127" spans="1:12" ht="34.5" customHeight="1">
      <c r="A127" s="17">
        <v>22</v>
      </c>
      <c r="B127" s="210" t="s">
        <v>333</v>
      </c>
      <c r="C127" s="259" t="s">
        <v>319</v>
      </c>
      <c r="D127" s="246" t="s">
        <v>256</v>
      </c>
      <c r="E127" s="247" t="s">
        <v>13</v>
      </c>
      <c r="F127" s="247">
        <v>5</v>
      </c>
      <c r="G127" s="247">
        <v>3</v>
      </c>
      <c r="H127" s="208"/>
      <c r="I127" s="243">
        <f t="shared" si="7"/>
        <v>0</v>
      </c>
      <c r="J127" s="208"/>
      <c r="K127" s="245">
        <f t="shared" si="8"/>
        <v>0</v>
      </c>
      <c r="L127" s="208"/>
    </row>
    <row r="128" spans="1:12" ht="24.75" customHeight="1">
      <c r="A128" s="288" t="s">
        <v>337</v>
      </c>
      <c r="B128" s="289"/>
      <c r="C128" s="289"/>
      <c r="D128" s="289"/>
      <c r="E128" s="289"/>
      <c r="F128" s="289"/>
      <c r="G128" s="289"/>
      <c r="H128" s="290"/>
      <c r="I128" s="243">
        <f t="shared" si="7"/>
        <v>0</v>
      </c>
      <c r="J128" s="207"/>
      <c r="K128" s="245">
        <f t="shared" si="8"/>
        <v>0</v>
      </c>
      <c r="L128" s="207"/>
    </row>
    <row r="130" spans="1:12" ht="27.75" customHeight="1">
      <c r="A130" s="287" t="s">
        <v>318</v>
      </c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</row>
    <row r="131" spans="1:12" ht="63.75">
      <c r="A131" s="272" t="s">
        <v>227</v>
      </c>
      <c r="B131" s="272" t="s">
        <v>228</v>
      </c>
      <c r="C131" s="272" t="s">
        <v>229</v>
      </c>
      <c r="D131" s="272" t="s">
        <v>230</v>
      </c>
      <c r="E131" s="272" t="s">
        <v>231</v>
      </c>
      <c r="F131" s="272" t="s">
        <v>232</v>
      </c>
      <c r="G131" s="272" t="s">
        <v>233</v>
      </c>
      <c r="H131" s="272" t="s">
        <v>274</v>
      </c>
      <c r="I131" s="273" t="s">
        <v>275</v>
      </c>
      <c r="J131" s="273" t="s">
        <v>276</v>
      </c>
      <c r="K131" s="273" t="s">
        <v>277</v>
      </c>
      <c r="L131" s="122" t="s">
        <v>278</v>
      </c>
    </row>
    <row r="132" spans="1:12" ht="32.25" customHeight="1">
      <c r="A132" s="224">
        <v>1</v>
      </c>
      <c r="B132" s="231" t="s">
        <v>4</v>
      </c>
      <c r="C132" s="232" t="s">
        <v>325</v>
      </c>
      <c r="D132" s="233" t="s">
        <v>6</v>
      </c>
      <c r="E132" s="233" t="s">
        <v>13</v>
      </c>
      <c r="F132" s="234" t="s">
        <v>41</v>
      </c>
      <c r="G132" s="235">
        <v>10</v>
      </c>
      <c r="H132" s="206"/>
      <c r="I132" s="252">
        <f>G132*H132</f>
        <v>0</v>
      </c>
      <c r="J132" s="206"/>
      <c r="K132" s="252">
        <f>I132*J132+I132</f>
        <v>0</v>
      </c>
      <c r="L132" s="206"/>
    </row>
    <row r="133" spans="1:12" ht="51.75" customHeight="1">
      <c r="A133" s="224">
        <v>2</v>
      </c>
      <c r="B133" s="225" t="s">
        <v>75</v>
      </c>
      <c r="C133" s="226" t="s">
        <v>76</v>
      </c>
      <c r="D133" s="227" t="s">
        <v>77</v>
      </c>
      <c r="E133" s="227" t="s">
        <v>13</v>
      </c>
      <c r="F133" s="227">
        <v>4</v>
      </c>
      <c r="G133" s="226">
        <v>1</v>
      </c>
      <c r="H133" s="206"/>
      <c r="I133" s="252">
        <f t="shared" ref="I133:I137" si="9">G133*H133</f>
        <v>0</v>
      </c>
      <c r="J133" s="206"/>
      <c r="K133" s="252">
        <f t="shared" ref="K133:K138" si="10">I133*J133+I133</f>
        <v>0</v>
      </c>
      <c r="L133" s="206"/>
    </row>
    <row r="134" spans="1:12" ht="85.5">
      <c r="A134" s="224">
        <v>3</v>
      </c>
      <c r="B134" s="225" t="s">
        <v>320</v>
      </c>
      <c r="C134" s="226" t="s">
        <v>321</v>
      </c>
      <c r="D134" s="225" t="s">
        <v>322</v>
      </c>
      <c r="E134" s="227" t="s">
        <v>13</v>
      </c>
      <c r="F134" s="227">
        <v>1.5</v>
      </c>
      <c r="G134" s="226">
        <v>1</v>
      </c>
      <c r="H134" s="206"/>
      <c r="I134" s="252">
        <f t="shared" si="9"/>
        <v>0</v>
      </c>
      <c r="J134" s="206"/>
      <c r="K134" s="252">
        <f t="shared" si="10"/>
        <v>0</v>
      </c>
      <c r="L134" s="206"/>
    </row>
    <row r="135" spans="1:12" ht="51.75" customHeight="1">
      <c r="A135" s="224">
        <v>4</v>
      </c>
      <c r="B135" s="228" t="s">
        <v>323</v>
      </c>
      <c r="C135" s="226" t="s">
        <v>324</v>
      </c>
      <c r="D135" s="227" t="s">
        <v>26</v>
      </c>
      <c r="E135" s="229" t="s">
        <v>3</v>
      </c>
      <c r="F135" s="229">
        <v>5</v>
      </c>
      <c r="G135" s="230">
        <v>1</v>
      </c>
      <c r="H135" s="206"/>
      <c r="I135" s="252">
        <f t="shared" si="9"/>
        <v>0</v>
      </c>
      <c r="J135" s="206"/>
      <c r="K135" s="252">
        <f t="shared" si="10"/>
        <v>0</v>
      </c>
      <c r="L135" s="206"/>
    </row>
    <row r="136" spans="1:12" ht="49.5" customHeight="1">
      <c r="A136" s="224">
        <v>5</v>
      </c>
      <c r="B136" s="165" t="s">
        <v>0</v>
      </c>
      <c r="C136" s="85" t="s">
        <v>1</v>
      </c>
      <c r="D136" s="71" t="s">
        <v>2</v>
      </c>
      <c r="E136" s="14" t="s">
        <v>3</v>
      </c>
      <c r="F136" s="14">
        <v>0.5</v>
      </c>
      <c r="G136" s="14">
        <v>1</v>
      </c>
      <c r="H136" s="114"/>
      <c r="I136" s="252">
        <f t="shared" si="9"/>
        <v>0</v>
      </c>
      <c r="J136" s="61"/>
      <c r="K136" s="252">
        <f t="shared" si="10"/>
        <v>0</v>
      </c>
      <c r="L136" s="166"/>
    </row>
    <row r="137" spans="1:12" ht="128.25">
      <c r="A137" s="224">
        <v>6</v>
      </c>
      <c r="B137" s="236" t="s">
        <v>56</v>
      </c>
      <c r="C137" s="237" t="s">
        <v>57</v>
      </c>
      <c r="D137" s="238" t="s">
        <v>58</v>
      </c>
      <c r="E137" s="238" t="s">
        <v>3</v>
      </c>
      <c r="F137" s="238" t="s">
        <v>41</v>
      </c>
      <c r="G137" s="235">
        <v>7</v>
      </c>
      <c r="H137" s="28"/>
      <c r="I137" s="252">
        <f t="shared" si="9"/>
        <v>0</v>
      </c>
      <c r="J137" s="28"/>
      <c r="K137" s="252">
        <f t="shared" si="10"/>
        <v>0</v>
      </c>
      <c r="L137" s="28"/>
    </row>
    <row r="138" spans="1:12" ht="24" customHeight="1">
      <c r="A138" s="291" t="s">
        <v>339</v>
      </c>
      <c r="B138" s="292"/>
      <c r="C138" s="292"/>
      <c r="D138" s="292"/>
      <c r="E138" s="292"/>
      <c r="F138" s="292"/>
      <c r="G138" s="292"/>
      <c r="H138" s="293"/>
      <c r="I138" s="252">
        <f>SUM(I132:I137)</f>
        <v>0</v>
      </c>
      <c r="K138" s="254">
        <f t="shared" si="10"/>
        <v>0</v>
      </c>
    </row>
    <row r="139" spans="1:12">
      <c r="E139" t="s">
        <v>326</v>
      </c>
    </row>
    <row r="143" spans="1:12">
      <c r="A143" t="s">
        <v>328</v>
      </c>
    </row>
    <row r="144" spans="1:12">
      <c r="I144" t="s">
        <v>329</v>
      </c>
    </row>
    <row r="145" spans="9:9">
      <c r="I145" t="s">
        <v>330</v>
      </c>
    </row>
  </sheetData>
  <mergeCells count="11">
    <mergeCell ref="A138:H138"/>
    <mergeCell ref="A130:L130"/>
    <mergeCell ref="A11:L11"/>
    <mergeCell ref="A104:L104"/>
    <mergeCell ref="A9:L9"/>
    <mergeCell ref="J1:L1"/>
    <mergeCell ref="A1:C1"/>
    <mergeCell ref="A102:G102"/>
    <mergeCell ref="A128:H128"/>
    <mergeCell ref="A4:C4"/>
    <mergeCell ref="A5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Sępińska</dc:creator>
  <cp:lastModifiedBy>Kinga Sępińska</cp:lastModifiedBy>
  <cp:lastPrinted>2021-06-04T14:21:31Z</cp:lastPrinted>
  <dcterms:created xsi:type="dcterms:W3CDTF">2021-05-31T10:12:53Z</dcterms:created>
  <dcterms:modified xsi:type="dcterms:W3CDTF">2021-06-10T14:30:04Z</dcterms:modified>
</cp:coreProperties>
</file>