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filterPrivacy="1"/>
  <xr:revisionPtr revIDLastSave="0" documentId="13_ncr:1_{B46F89AF-4F80-43F0-82D8-88BCCD9350E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definedNames>
    <definedName name="_Hlk60221670" localSheetId="0">Arkusz1!$A$1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H48" i="1"/>
  <c r="G48" i="1"/>
  <c r="F8" i="1"/>
  <c r="I8" i="1" s="1"/>
  <c r="H8" i="1" s="1"/>
  <c r="G8" i="1"/>
  <c r="F9" i="1"/>
  <c r="I9" i="1" s="1"/>
  <c r="H9" i="1" s="1"/>
  <c r="G9" i="1"/>
  <c r="F10" i="1"/>
  <c r="I10" i="1" s="1"/>
  <c r="H10" i="1" s="1"/>
  <c r="G10" i="1"/>
  <c r="F11" i="1"/>
  <c r="I11" i="1" s="1"/>
  <c r="H11" i="1" s="1"/>
  <c r="G11" i="1"/>
  <c r="F12" i="1"/>
  <c r="I12" i="1" s="1"/>
  <c r="H12" i="1" s="1"/>
  <c r="G12" i="1"/>
  <c r="F13" i="1"/>
  <c r="I13" i="1" s="1"/>
  <c r="H13" i="1" s="1"/>
  <c r="G13" i="1"/>
  <c r="F14" i="1"/>
  <c r="I14" i="1" s="1"/>
  <c r="H14" i="1" s="1"/>
  <c r="G14" i="1"/>
  <c r="F16" i="1"/>
  <c r="I16" i="1" s="1"/>
  <c r="H16" i="1" s="1"/>
  <c r="G16" i="1"/>
  <c r="F17" i="1"/>
  <c r="I17" i="1" s="1"/>
  <c r="H17" i="1" s="1"/>
  <c r="G17" i="1"/>
  <c r="F18" i="1"/>
  <c r="I18" i="1" s="1"/>
  <c r="H18" i="1" s="1"/>
  <c r="G18" i="1"/>
  <c r="F19" i="1"/>
  <c r="I19" i="1" s="1"/>
  <c r="H19" i="1" s="1"/>
  <c r="G19" i="1"/>
  <c r="F20" i="1"/>
  <c r="I20" i="1" s="1"/>
  <c r="H20" i="1" s="1"/>
  <c r="G20" i="1"/>
  <c r="F21" i="1"/>
  <c r="I21" i="1" s="1"/>
  <c r="H21" i="1" s="1"/>
  <c r="G21" i="1"/>
  <c r="F23" i="1"/>
  <c r="I23" i="1" s="1"/>
  <c r="H23" i="1" s="1"/>
  <c r="G23" i="1"/>
  <c r="F24" i="1"/>
  <c r="I24" i="1" s="1"/>
  <c r="H24" i="1" s="1"/>
  <c r="G24" i="1"/>
  <c r="F25" i="1"/>
  <c r="I25" i="1" s="1"/>
  <c r="H25" i="1" s="1"/>
  <c r="G25" i="1"/>
  <c r="F26" i="1"/>
  <c r="I26" i="1" s="1"/>
  <c r="H26" i="1" s="1"/>
  <c r="G26" i="1"/>
  <c r="F27" i="1"/>
  <c r="I27" i="1" s="1"/>
  <c r="H27" i="1" s="1"/>
  <c r="G27" i="1"/>
  <c r="F28" i="1"/>
  <c r="I28" i="1" s="1"/>
  <c r="H28" i="1" s="1"/>
  <c r="G28" i="1"/>
  <c r="F29" i="1"/>
  <c r="I29" i="1" s="1"/>
  <c r="H29" i="1" s="1"/>
  <c r="G29" i="1"/>
  <c r="F30" i="1"/>
  <c r="I30" i="1" s="1"/>
  <c r="H30" i="1" s="1"/>
  <c r="G30" i="1"/>
  <c r="F31" i="1"/>
  <c r="I31" i="1" s="1"/>
  <c r="H31" i="1" s="1"/>
  <c r="G31" i="1"/>
  <c r="F32" i="1"/>
  <c r="I32" i="1" s="1"/>
  <c r="H32" i="1" s="1"/>
  <c r="G32" i="1"/>
  <c r="F34" i="1"/>
  <c r="I34" i="1" s="1"/>
  <c r="H34" i="1" s="1"/>
  <c r="G34" i="1"/>
  <c r="F35" i="1"/>
  <c r="I35" i="1" s="1"/>
  <c r="H35" i="1" s="1"/>
  <c r="G35" i="1"/>
  <c r="F36" i="1"/>
  <c r="I36" i="1" s="1"/>
  <c r="H36" i="1" s="1"/>
  <c r="G36" i="1"/>
  <c r="F37" i="1"/>
  <c r="I37" i="1" s="1"/>
  <c r="H37" i="1" s="1"/>
  <c r="G37" i="1"/>
  <c r="F38" i="1"/>
  <c r="I38" i="1" s="1"/>
  <c r="H38" i="1" s="1"/>
  <c r="G38" i="1"/>
  <c r="F39" i="1"/>
  <c r="I39" i="1" s="1"/>
  <c r="H39" i="1" s="1"/>
  <c r="G39" i="1"/>
  <c r="F40" i="1"/>
  <c r="I40" i="1" s="1"/>
  <c r="H40" i="1" s="1"/>
  <c r="G40" i="1"/>
  <c r="F41" i="1"/>
  <c r="I41" i="1" s="1"/>
  <c r="H41" i="1" s="1"/>
  <c r="G41" i="1"/>
  <c r="F43" i="1"/>
  <c r="I43" i="1" s="1"/>
  <c r="H43" i="1" s="1"/>
  <c r="G43" i="1"/>
  <c r="F44" i="1"/>
  <c r="I44" i="1" s="1"/>
  <c r="H44" i="1" s="1"/>
  <c r="G44" i="1"/>
  <c r="F45" i="1"/>
  <c r="I45" i="1" s="1"/>
  <c r="H45" i="1" s="1"/>
  <c r="G45" i="1"/>
  <c r="F46" i="1"/>
  <c r="I46" i="1" s="1"/>
  <c r="H46" i="1" s="1"/>
  <c r="G46" i="1"/>
  <c r="F47" i="1"/>
  <c r="I47" i="1" s="1"/>
  <c r="H47" i="1" s="1"/>
  <c r="G47" i="1"/>
  <c r="G7" i="1"/>
  <c r="F7" i="1"/>
  <c r="I7" i="1" s="1"/>
  <c r="H7" i="1" s="1"/>
</calcChain>
</file>

<file path=xl/sharedStrings.xml><?xml version="1.0" encoding="utf-8"?>
<sst xmlns="http://schemas.openxmlformats.org/spreadsheetml/2006/main" count="208" uniqueCount="84">
  <si>
    <t>L.p.</t>
  </si>
  <si>
    <t>FORMULARZ CENOWY</t>
  </si>
  <si>
    <t>Podatek VAT (%)</t>
  </si>
  <si>
    <t>Wartość netto</t>
  </si>
  <si>
    <t>Załącznik nr 2</t>
  </si>
  <si>
    <t>nazwa</t>
  </si>
  <si>
    <t>opis</t>
  </si>
  <si>
    <t>ilość</t>
  </si>
  <si>
    <t>cena jedn. netto [zł]</t>
  </si>
  <si>
    <t>cena jedn. brutto [zł]</t>
  </si>
  <si>
    <t>wartość netto [zł]</t>
  </si>
  <si>
    <t>VAT [zł]</t>
  </si>
  <si>
    <t>wartość brutto [zł]</t>
  </si>
  <si>
    <t>I. Pokój planowania badań (PPB) nr 1.07 - komplet mebli:</t>
  </si>
  <si>
    <t>wymiary [szerokośc x głębokość x wysokość] cm</t>
  </si>
  <si>
    <t>[szt]</t>
  </si>
  <si>
    <t xml:space="preserve">Szafa 3 OH 120 cm skrzydłowa </t>
  </si>
  <si>
    <t>wymiary: 120x46x106cm +/- 2 cm</t>
  </si>
  <si>
    <t>Szafa 5 OH 80cm skrzydłowa</t>
  </si>
  <si>
    <t>wymiary: 80x46x178 cm +/- 2 cm</t>
  </si>
  <si>
    <t xml:space="preserve">Szafa 5 OH 80cm (w tym 3OH przeszklone) </t>
  </si>
  <si>
    <t>wymiary: 80x46x178cm +/- 2 cm</t>
  </si>
  <si>
    <t>Szafa 3OH (dwie części zewnętrzne zamknięte, jedna otwarta)</t>
  </si>
  <si>
    <t>wymiary: 180x46x106cm +/- 2 cm</t>
  </si>
  <si>
    <t>Biurko proste do wsparcia na komodzie przy biurkowej, wyposażone w przesłonę czołową (blenda), montowaną do ramy stelaża.</t>
  </si>
  <si>
    <t xml:space="preserve">wymiary: 160x80x74 cm  +/- 2 cm
</t>
  </si>
  <si>
    <t>Komoda przybiurkowa z frontem żaluzjowym oraz szufladą w górnej części.</t>
  </si>
  <si>
    <t>wymiary: 120x50x65 cm +/- 2 cm</t>
  </si>
  <si>
    <t xml:space="preserve">Krzesło biurowe (komputerowe) </t>
  </si>
  <si>
    <t>wymiary w załączniku nr 7 - Opis wyposażenia meblowego</t>
  </si>
  <si>
    <t>Krzesło tapicerowane (konferencyjne) z podłokietnikami</t>
  </si>
  <si>
    <t>II. Pokój analizy wyników (PAW) nr 1.08 - komplet mebli</t>
  </si>
  <si>
    <t>Szafa 3OH 80cm dwuskrzydłowa</t>
  </si>
  <si>
    <t>wymiary: 80x46x106cm +/- 2 cm</t>
  </si>
  <si>
    <t>Szafa 5 OH (w tym 3OH przeszklone)</t>
  </si>
  <si>
    <t>Biurko kątowe pod komputer</t>
  </si>
  <si>
    <t>Wymiary: szer. 160cm gł. 140 cm x 60 cm +/- 2 cm, oba boki 60 cm +/- 2 cm. Regulowana wysokość biurka od 71,5 do 87,5 cm</t>
  </si>
  <si>
    <t xml:space="preserve">Przegroda między biurkowa </t>
  </si>
  <si>
    <t>dopasowana do wymiarów biurka</t>
  </si>
  <si>
    <t xml:space="preserve">Krzesło biurowe(komputerowe) </t>
  </si>
  <si>
    <t>III. Pokój dokumentacji badań – Archiwum (PDB) nr 1.17 - komplet mebli</t>
  </si>
  <si>
    <t>Szafa 3 OH przesuwna 120 cm. Wewnętrzne metalowe półki o grubości min. 1 mm lakierowane proszkowo</t>
  </si>
  <si>
    <t>wymiary: 120x44x106 cm +/- 2 cm</t>
  </si>
  <si>
    <t>Szafa 6 OH 80cm + nadstawka 2OH 80 cm</t>
  </si>
  <si>
    <t>wymiary szafy: 80x46x213 cm +/- 2 cm
wymiary nadstawki: 80x46x71 cm +/- 2 cm</t>
  </si>
  <si>
    <t>Szafa 6OH 120cm + nadstawka 2OH 120 cm. Wewnętrzne metalowe półki o grubości min. 1 mm lakierowane proszkowo</t>
  </si>
  <si>
    <t>wymiary szafy: 120x46x213 cm +/- 2 cm wymiary nadstawki: 120x46x71 cm +/- 2 cm</t>
  </si>
  <si>
    <t>Szafa narożna 6OH 74 cm + nadstawka narożna 2OH</t>
  </si>
  <si>
    <t>Wymiary szafy: 73x73x213 cm +/- 2 cm
Wymiary nadstawki: 73x73x71 cm +/- 2 cm</t>
  </si>
  <si>
    <t>Szafa z przeszkleniem 6OH 80cm + nadstawka 2OH 80cm</t>
  </si>
  <si>
    <t>wymiary szafy z drzwiami szklanymi: 80x46x213 cm +/- 2 cm
wymiary nadstawki: 80x46x71cm +/- 2 cm</t>
  </si>
  <si>
    <t>Regał (otwarty) narożny 6OH 44cm + nadstawka 2OH 44cm</t>
  </si>
  <si>
    <t>wymiary regału: 44x44x213cm +/- 2 cm
wymiary nadstawki: 80x46x71cm +/- 2 cm</t>
  </si>
  <si>
    <t>Biurko proste z dostawką (kontener)</t>
  </si>
  <si>
    <t>Biurko 120x60 cm +/- 2 cm z regulacją wysokości od 71,5 do 87,5 cm, z przesłonę czołową (blenda)</t>
  </si>
  <si>
    <t>Dostawka (kontener)</t>
  </si>
  <si>
    <t>wymiary: 43x60x74cm +/- 2 cm; szuflady z tworzywa</t>
  </si>
  <si>
    <t>IV. Pokój socjalny nr 1.16 - komplet mebli</t>
  </si>
  <si>
    <t>Stół dla 10 osób</t>
  </si>
  <si>
    <t xml:space="preserve">
Wymiary: maksymalnie 200x100x75cm +/- 2 cm</t>
  </si>
  <si>
    <t xml:space="preserve">Szafki górne skrzydłowe   </t>
  </si>
  <si>
    <t>wymiary: 95x35x72 cm +/- 2 cm</t>
  </si>
  <si>
    <t>wymiary: 105x35x72 cm +/- 2 cm</t>
  </si>
  <si>
    <t>Szafki dolne</t>
  </si>
  <si>
    <t>szafka z czterema szufladami – wymiary: 35 x55x 86 cm +/- 2 cm</t>
  </si>
  <si>
    <t>szafka zlewowa z wyposażeniem, wymiary: 60x55x86cm +/- 2 cm</t>
  </si>
  <si>
    <t>szafka w rogu pomieszczenia z przedłużeniem blatu; wymiary: 60x55x86cm +/- 2 cm, narożnym blatem 100x35cm +/- 2 cm</t>
  </si>
  <si>
    <t>Blat do szafek dolnych</t>
  </si>
  <si>
    <t>Wymiary 220,5 x 60 cm +/- 2 cm, grubość blatu 38 mm +/- 2 mm</t>
  </si>
  <si>
    <t>Krzesło tapicerowane (konferencyjne) bez podłokietników</t>
  </si>
  <si>
    <t>V. Sale warsztatowe (SWI/SWII) nr 1.20-1.21 - komplet mebli</t>
  </si>
  <si>
    <t>Stoły warsztatowe trapezowe</t>
  </si>
  <si>
    <t xml:space="preserve">Wymiary: 140x60x74cm +/- 2 cm. Blat stołu w kształcie trapezu równoramiennego o równoległych krawędziach 140 i 70cm +/- 2 cm. </t>
  </si>
  <si>
    <t>Stolik multimedialny składany</t>
  </si>
  <si>
    <t xml:space="preserve">Wymiary: 140x60x74cm +/- 2 cm
</t>
  </si>
  <si>
    <t>Szafa aktowa 2OH z drzwiami skrzydłowymi oraz otwartą przestrzenią</t>
  </si>
  <si>
    <t>Wymiary: 200x46x71 cm +/- 2 cm.
Szafa składa się z dwóch części zewnętrznych zamkniętych o wymiarach 80x46 cm +/- 2 cm oraz wewnętrznej otwartej o wymiarze 40x46 cm +/- 2 cm.</t>
  </si>
  <si>
    <t xml:space="preserve">Szafa aktowa 2OH z przeszkleniem </t>
  </si>
  <si>
    <t>Wymiary: 200x46x71cm +/- 2 cm
Szafa składa się z części zewnętrznych zamykanych o wymiarach 60x46 cm oraz wewnętrznej przeszklonej o wymiarze 80x46 cm.</t>
  </si>
  <si>
    <t>Razem</t>
  </si>
  <si>
    <t>…………………, dnia ……………..</t>
  </si>
  <si>
    <t>………………………………….</t>
  </si>
  <si>
    <t>(podpis upowaznionego przedstawiciela)</t>
  </si>
  <si>
    <t>31/REG/2021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</si>
</sst>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0.0"/>
    <numFmt numFmtId="167" formatCode="[$-415]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4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36">
    <xf numFmtId="0" fontId="0" fillId="0" borderId="0"/>
    <xf numFmtId="0" fontId="13" fillId="0" borderId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9" fillId="0" borderId="0" applyBorder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165" fontId="20" fillId="0" borderId="0" applyBorder="0" applyProtection="0"/>
    <xf numFmtId="165" fontId="20" fillId="0" borderId="0" applyBorder="0" applyProtection="0"/>
    <xf numFmtId="165" fontId="20" fillId="0" borderId="0" applyBorder="0" applyProtection="0"/>
    <xf numFmtId="165" fontId="20" fillId="0" borderId="0" applyBorder="0" applyProtection="0"/>
    <xf numFmtId="165" fontId="20" fillId="0" borderId="0" applyBorder="0" applyProtection="0"/>
    <xf numFmtId="166" fontId="19" fillId="0" borderId="0" applyBorder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7" fontId="1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" fillId="4" borderId="0" applyNumberFormat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 shrinkToFit="1" readingOrder="1"/>
    </xf>
    <xf numFmtId="0" fontId="7" fillId="2" borderId="15" xfId="0" applyFont="1" applyFill="1" applyBorder="1" applyAlignment="1">
      <alignment horizontal="center" vertical="center" wrapText="1" shrinkToFit="1" readingOrder="1"/>
    </xf>
    <xf numFmtId="0" fontId="6" fillId="2" borderId="15" xfId="0" applyFont="1" applyFill="1" applyBorder="1" applyAlignment="1">
      <alignment horizontal="center" vertical="center" wrapText="1" shrinkToFit="1" readingOrder="1"/>
    </xf>
    <xf numFmtId="0" fontId="6" fillId="2" borderId="1" xfId="0" applyFont="1" applyFill="1" applyBorder="1" applyAlignment="1">
      <alignment horizontal="center" vertical="center" wrapText="1" shrinkToFit="1" readingOrder="1"/>
    </xf>
    <xf numFmtId="0" fontId="6" fillId="3" borderId="1" xfId="0" applyFont="1" applyFill="1" applyBorder="1" applyAlignment="1">
      <alignment horizontal="center" vertical="center" wrapText="1" shrinkToFit="1" readingOrder="1"/>
    </xf>
    <xf numFmtId="0" fontId="8" fillId="3" borderId="16" xfId="0" applyFont="1" applyFill="1" applyBorder="1" applyAlignment="1">
      <alignment horizontal="center" vertical="center" wrapText="1" shrinkToFit="1" readingOrder="1"/>
    </xf>
    <xf numFmtId="0" fontId="8" fillId="3" borderId="2" xfId="0" applyFont="1" applyFill="1" applyBorder="1" applyAlignment="1">
      <alignment horizontal="center" vertical="center" wrapText="1" shrinkToFit="1" readingOrder="1"/>
    </xf>
    <xf numFmtId="0" fontId="8" fillId="3" borderId="17" xfId="0" applyFont="1" applyFill="1" applyBorder="1" applyAlignment="1">
      <alignment horizontal="center" vertical="center" wrapText="1" shrinkToFit="1" readingOrder="1"/>
    </xf>
    <xf numFmtId="0" fontId="9" fillId="0" borderId="1" xfId="0" applyFont="1" applyBorder="1"/>
    <xf numFmtId="0" fontId="8" fillId="3" borderId="1" xfId="0" applyFont="1" applyFill="1" applyBorder="1" applyAlignment="1">
      <alignment horizontal="center" vertical="center" wrapText="1" shrinkToFit="1" readingOrder="1"/>
    </xf>
    <xf numFmtId="0" fontId="8" fillId="3" borderId="14" xfId="0" applyFont="1" applyFill="1" applyBorder="1" applyAlignment="1">
      <alignment horizontal="center" vertical="center" wrapText="1" shrinkToFit="1" readingOrder="1"/>
    </xf>
    <xf numFmtId="0" fontId="6" fillId="0" borderId="1" xfId="0" applyFont="1" applyFill="1" applyBorder="1" applyAlignment="1">
      <alignment horizontal="center" vertical="center" wrapText="1" shrinkToFit="1" readingOrder="1"/>
    </xf>
    <xf numFmtId="0" fontId="8" fillId="0" borderId="1" xfId="0" applyFont="1" applyFill="1" applyBorder="1" applyAlignment="1">
      <alignment horizontal="center" vertical="center" wrapText="1" shrinkToFit="1" readingOrder="1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 shrinkToFit="1" readingOrder="1"/>
    </xf>
    <xf numFmtId="0" fontId="9" fillId="0" borderId="1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 shrinkToFit="1" readingOrder="1"/>
    </xf>
    <xf numFmtId="0" fontId="9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 readingOrder="1"/>
    </xf>
    <xf numFmtId="0" fontId="8" fillId="0" borderId="21" xfId="0" applyFont="1" applyFill="1" applyBorder="1" applyAlignment="1">
      <alignment horizontal="center" vertical="center" wrapText="1" shrinkToFit="1" readingOrder="1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wrapText="1" shrinkToFit="1" readingOrder="1"/>
    </xf>
    <xf numFmtId="0" fontId="23" fillId="0" borderId="0" xfId="1" applyFont="1"/>
    <xf numFmtId="0" fontId="13" fillId="0" borderId="0" xfId="1"/>
    <xf numFmtId="0" fontId="4" fillId="0" borderId="3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 shrinkToFit="1" readingOrder="1"/>
    </xf>
    <xf numFmtId="0" fontId="5" fillId="0" borderId="9" xfId="0" applyFont="1" applyFill="1" applyBorder="1" applyAlignment="1">
      <alignment horizontal="center" vertical="center" wrapText="1" shrinkToFit="1" readingOrder="1"/>
    </xf>
    <xf numFmtId="0" fontId="5" fillId="0" borderId="5" xfId="0" applyFont="1" applyFill="1" applyBorder="1" applyAlignment="1">
      <alignment horizontal="center" vertical="center" wrapText="1" shrinkToFit="1" readingOrder="1"/>
    </xf>
    <xf numFmtId="0" fontId="5" fillId="0" borderId="10" xfId="0" applyFont="1" applyFill="1" applyBorder="1" applyAlignment="1">
      <alignment horizontal="center" vertical="center" wrapText="1" shrinkToFit="1" readingOrder="1"/>
    </xf>
    <xf numFmtId="0" fontId="5" fillId="0" borderId="6" xfId="0" applyFont="1" applyFill="1" applyBorder="1" applyAlignment="1">
      <alignment horizontal="center" vertical="center" wrapText="1" shrinkToFit="1" readingOrder="1"/>
    </xf>
    <xf numFmtId="0" fontId="5" fillId="0" borderId="11" xfId="0" applyFont="1" applyFill="1" applyBorder="1" applyAlignment="1">
      <alignment horizontal="center" vertical="center" wrapText="1" shrinkToFit="1" readingOrder="1"/>
    </xf>
    <xf numFmtId="0" fontId="6" fillId="0" borderId="1" xfId="0" applyFont="1" applyFill="1" applyBorder="1" applyAlignment="1">
      <alignment horizontal="center" vertical="center" wrapText="1" shrinkToFit="1" readingOrder="1"/>
    </xf>
    <xf numFmtId="0" fontId="8" fillId="0" borderId="21" xfId="0" applyFont="1" applyFill="1" applyBorder="1" applyAlignment="1">
      <alignment horizontal="center" vertical="center" wrapText="1" shrinkToFit="1" readingOrder="1"/>
    </xf>
    <xf numFmtId="0" fontId="8" fillId="0" borderId="22" xfId="0" applyFont="1" applyFill="1" applyBorder="1" applyAlignment="1">
      <alignment horizontal="center" vertical="center" wrapText="1" shrinkToFit="1" readingOrder="1"/>
    </xf>
    <xf numFmtId="0" fontId="8" fillId="0" borderId="16" xfId="0" applyFont="1" applyFill="1" applyBorder="1" applyAlignment="1">
      <alignment horizontal="center" vertical="center" wrapText="1" shrinkToFit="1" readingOrder="1"/>
    </xf>
    <xf numFmtId="0" fontId="5" fillId="0" borderId="7" xfId="0" applyFont="1" applyFill="1" applyBorder="1" applyAlignment="1">
      <alignment horizontal="center" vertical="center" wrapText="1" shrinkToFit="1" readingOrder="1"/>
    </xf>
    <xf numFmtId="0" fontId="5" fillId="0" borderId="12" xfId="0" applyFont="1" applyFill="1" applyBorder="1" applyAlignment="1">
      <alignment horizontal="center" vertical="center" wrapText="1" shrinkToFit="1" readingOrder="1"/>
    </xf>
    <xf numFmtId="0" fontId="5" fillId="0" borderId="8" xfId="0" applyFont="1" applyFill="1" applyBorder="1" applyAlignment="1">
      <alignment horizontal="center" vertical="center" wrapText="1" shrinkToFit="1" readingOrder="1"/>
    </xf>
    <xf numFmtId="0" fontId="5" fillId="0" borderId="13" xfId="0" applyFont="1" applyFill="1" applyBorder="1" applyAlignment="1">
      <alignment horizontal="center" vertical="center" wrapText="1" shrinkToFit="1" readingOrder="1"/>
    </xf>
    <xf numFmtId="0" fontId="24" fillId="0" borderId="0" xfId="0" applyFont="1" applyAlignment="1">
      <alignment horizontal="left" vertical="center" wrapText="1"/>
    </xf>
  </cellXfs>
  <cellStyles count="236">
    <cellStyle name="Dziesiętny 2" xfId="2" xr:uid="{00000000-0005-0000-0000-000000000000}"/>
    <cellStyle name="Dziesiętny 2 10" xfId="3" xr:uid="{00000000-0005-0000-0000-000001000000}"/>
    <cellStyle name="Dziesiętny 2 11" xfId="4" xr:uid="{00000000-0005-0000-0000-000002000000}"/>
    <cellStyle name="Dziesiętny 2 11 2" xfId="232" xr:uid="{00000000-0005-0000-0000-000003000000}"/>
    <cellStyle name="Dziesiętny 2 11 3" xfId="234" xr:uid="{00000000-0005-0000-0000-000004000000}"/>
    <cellStyle name="Dziesiętny 2 11 4" xfId="235" xr:uid="{00000000-0005-0000-0000-000005000000}"/>
    <cellStyle name="Dziesiętny 2 12" xfId="5" xr:uid="{00000000-0005-0000-0000-000006000000}"/>
    <cellStyle name="Dziesiętny 2 13" xfId="6" xr:uid="{00000000-0005-0000-0000-000007000000}"/>
    <cellStyle name="Dziesiętny 2 13 2" xfId="230" xr:uid="{00000000-0005-0000-0000-000008000000}"/>
    <cellStyle name="Dziesiętny 2 13 3" xfId="229" xr:uid="{00000000-0005-0000-0000-000009000000}"/>
    <cellStyle name="Dziesiętny 2 13 4" xfId="228" xr:uid="{00000000-0005-0000-0000-00000A000000}"/>
    <cellStyle name="Dziesiętny 2 14" xfId="7" xr:uid="{00000000-0005-0000-0000-00000B000000}"/>
    <cellStyle name="Dziesiętny 2 15" xfId="8" xr:uid="{00000000-0005-0000-0000-00000C000000}"/>
    <cellStyle name="Dziesiętny 2 2" xfId="9" xr:uid="{00000000-0005-0000-0000-00000D000000}"/>
    <cellStyle name="Dziesiętny 2 2 2" xfId="10" xr:uid="{00000000-0005-0000-0000-00000E000000}"/>
    <cellStyle name="Dziesiętny 2 2 3" xfId="11" xr:uid="{00000000-0005-0000-0000-00000F000000}"/>
    <cellStyle name="Dziesiętny 2 2 4" xfId="12" xr:uid="{00000000-0005-0000-0000-000010000000}"/>
    <cellStyle name="Dziesiętny 2 2 5" xfId="13" xr:uid="{00000000-0005-0000-0000-000011000000}"/>
    <cellStyle name="Dziesiętny 2 3" xfId="14" xr:uid="{00000000-0005-0000-0000-000012000000}"/>
    <cellStyle name="Dziesiętny 2 3 2" xfId="15" xr:uid="{00000000-0005-0000-0000-000013000000}"/>
    <cellStyle name="Dziesiętny 2 4" xfId="16" xr:uid="{00000000-0005-0000-0000-000014000000}"/>
    <cellStyle name="Dziesiętny 2 5" xfId="17" xr:uid="{00000000-0005-0000-0000-000015000000}"/>
    <cellStyle name="Dziesiętny 2 6" xfId="18" xr:uid="{00000000-0005-0000-0000-000016000000}"/>
    <cellStyle name="Dziesiętny 2 7" xfId="19" xr:uid="{00000000-0005-0000-0000-000017000000}"/>
    <cellStyle name="Dziesiętny 2 8" xfId="20" xr:uid="{00000000-0005-0000-0000-000018000000}"/>
    <cellStyle name="Dziesiętny 2 9" xfId="21" xr:uid="{00000000-0005-0000-0000-000019000000}"/>
    <cellStyle name="Dziesiętny 3" xfId="22" xr:uid="{00000000-0005-0000-0000-00001A000000}"/>
    <cellStyle name="Dziesiętny 4" xfId="23" xr:uid="{00000000-0005-0000-0000-00001B000000}"/>
    <cellStyle name="Dziesiętny 5" xfId="24" xr:uid="{00000000-0005-0000-0000-00001C000000}"/>
    <cellStyle name="Dziesiętny 6" xfId="25" xr:uid="{00000000-0005-0000-0000-00001D000000}"/>
    <cellStyle name="Dziesiętny 7" xfId="26" xr:uid="{00000000-0005-0000-0000-00001E000000}"/>
    <cellStyle name="Dziesiętny 8" xfId="27" xr:uid="{00000000-0005-0000-0000-00001F000000}"/>
    <cellStyle name="Excel Built-in Normal" xfId="28" xr:uid="{00000000-0005-0000-0000-000020000000}"/>
    <cellStyle name="Excel Built-in Normal 1" xfId="29" xr:uid="{00000000-0005-0000-0000-000021000000}"/>
    <cellStyle name="Excel Built-in Normal 2" xfId="30" xr:uid="{00000000-0005-0000-0000-000022000000}"/>
    <cellStyle name="Excel Built-in Normal 3" xfId="31" xr:uid="{00000000-0005-0000-0000-000023000000}"/>
    <cellStyle name="Excel Built-in Normal 4" xfId="32" xr:uid="{00000000-0005-0000-0000-000024000000}"/>
    <cellStyle name="Excel Built-in Normal 5" xfId="33" xr:uid="{00000000-0005-0000-0000-000025000000}"/>
    <cellStyle name="Excel Built-in Normal 6" xfId="34" xr:uid="{00000000-0005-0000-0000-000026000000}"/>
    <cellStyle name="Excel Built-in Normal 7" xfId="35" xr:uid="{00000000-0005-0000-0000-000027000000}"/>
    <cellStyle name="Excel Built-in Normal 8" xfId="36" xr:uid="{00000000-0005-0000-0000-000028000000}"/>
    <cellStyle name="Excel Built-in Normal 9" xfId="37" xr:uid="{00000000-0005-0000-0000-000029000000}"/>
    <cellStyle name="Excel Built-in Percent" xfId="38" xr:uid="{00000000-0005-0000-0000-00002A000000}"/>
    <cellStyle name="Hyperlink 3" xfId="39" xr:uid="{00000000-0005-0000-0000-00002B000000}"/>
    <cellStyle name="Normal 2" xfId="40" xr:uid="{00000000-0005-0000-0000-00002C000000}"/>
    <cellStyle name="Normal 3" xfId="41" xr:uid="{00000000-0005-0000-0000-00002D000000}"/>
    <cellStyle name="Normal 3 2" xfId="42" xr:uid="{00000000-0005-0000-0000-00002E000000}"/>
    <cellStyle name="Normal 3 2 2" xfId="43" xr:uid="{00000000-0005-0000-0000-00002F000000}"/>
    <cellStyle name="Normal 3 2 3" xfId="44" xr:uid="{00000000-0005-0000-0000-000030000000}"/>
    <cellStyle name="Normal 3 2 4" xfId="45" xr:uid="{00000000-0005-0000-0000-000031000000}"/>
    <cellStyle name="Normal 3 3" xfId="46" xr:uid="{00000000-0005-0000-0000-000032000000}"/>
    <cellStyle name="Normal 3 3 2" xfId="47" xr:uid="{00000000-0005-0000-0000-000033000000}"/>
    <cellStyle name="Normal 3 4" xfId="48" xr:uid="{00000000-0005-0000-0000-000034000000}"/>
    <cellStyle name="Normal 3 5" xfId="49" xr:uid="{00000000-0005-0000-0000-000035000000}"/>
    <cellStyle name="Normal 3 6" xfId="50" xr:uid="{00000000-0005-0000-0000-000036000000}"/>
    <cellStyle name="Normal 3 7" xfId="51" xr:uid="{00000000-0005-0000-0000-000037000000}"/>
    <cellStyle name="Normal 4" xfId="52" xr:uid="{00000000-0005-0000-0000-000038000000}"/>
    <cellStyle name="Normalny" xfId="0" builtinId="0"/>
    <cellStyle name="Normalny 10" xfId="53" xr:uid="{00000000-0005-0000-0000-00003A000000}"/>
    <cellStyle name="Normalny 11" xfId="54" xr:uid="{00000000-0005-0000-0000-00003B000000}"/>
    <cellStyle name="Normalny 11 2" xfId="55" xr:uid="{00000000-0005-0000-0000-00003C000000}"/>
    <cellStyle name="Normalny 11 3" xfId="56" xr:uid="{00000000-0005-0000-0000-00003D000000}"/>
    <cellStyle name="Normalny 110" xfId="57" xr:uid="{00000000-0005-0000-0000-00003E000000}"/>
    <cellStyle name="Normalny 12" xfId="58" xr:uid="{00000000-0005-0000-0000-00003F000000}"/>
    <cellStyle name="Normalny 12 2" xfId="59" xr:uid="{00000000-0005-0000-0000-000040000000}"/>
    <cellStyle name="Normalny 12 3" xfId="60" xr:uid="{00000000-0005-0000-0000-000041000000}"/>
    <cellStyle name="Normalny 13" xfId="61" xr:uid="{00000000-0005-0000-0000-000042000000}"/>
    <cellStyle name="Normalny 13 2" xfId="62" xr:uid="{00000000-0005-0000-0000-000043000000}"/>
    <cellStyle name="Normalny 13 3" xfId="63" xr:uid="{00000000-0005-0000-0000-000044000000}"/>
    <cellStyle name="Normalny 14" xfId="64" xr:uid="{00000000-0005-0000-0000-000045000000}"/>
    <cellStyle name="Normalny 14 2" xfId="65" xr:uid="{00000000-0005-0000-0000-000046000000}"/>
    <cellStyle name="Normalny 14 3" xfId="66" xr:uid="{00000000-0005-0000-0000-000047000000}"/>
    <cellStyle name="Normalny 15" xfId="67" xr:uid="{00000000-0005-0000-0000-000048000000}"/>
    <cellStyle name="Normalny 15 2" xfId="68" xr:uid="{00000000-0005-0000-0000-000049000000}"/>
    <cellStyle name="Normalny 15 3" xfId="69" xr:uid="{00000000-0005-0000-0000-00004A000000}"/>
    <cellStyle name="Normalny 16" xfId="70" xr:uid="{00000000-0005-0000-0000-00004B000000}"/>
    <cellStyle name="Normalny 16 2" xfId="71" xr:uid="{00000000-0005-0000-0000-00004C000000}"/>
    <cellStyle name="Normalny 16 3" xfId="72" xr:uid="{00000000-0005-0000-0000-00004D000000}"/>
    <cellStyle name="Normalny 17" xfId="1" xr:uid="{00000000-0005-0000-0000-000068000000}"/>
    <cellStyle name="Normalny 19" xfId="233" xr:uid="{00000000-0005-0000-0000-00004E000000}"/>
    <cellStyle name="Normalny 2" xfId="73" xr:uid="{00000000-0005-0000-0000-00004F000000}"/>
    <cellStyle name="Normalny 2 10" xfId="74" xr:uid="{00000000-0005-0000-0000-000050000000}"/>
    <cellStyle name="Normalny 2 11" xfId="75" xr:uid="{00000000-0005-0000-0000-000051000000}"/>
    <cellStyle name="Normalny 2 12" xfId="76" xr:uid="{00000000-0005-0000-0000-000052000000}"/>
    <cellStyle name="Normalny 2 13" xfId="77" xr:uid="{00000000-0005-0000-0000-000053000000}"/>
    <cellStyle name="Normalny 2 14" xfId="78" xr:uid="{00000000-0005-0000-0000-000054000000}"/>
    <cellStyle name="Normalny 2 2" xfId="79" xr:uid="{00000000-0005-0000-0000-000055000000}"/>
    <cellStyle name="Normalny 2 2 10" xfId="80" xr:uid="{00000000-0005-0000-0000-000056000000}"/>
    <cellStyle name="Normalny 2 2 11" xfId="81" xr:uid="{00000000-0005-0000-0000-000057000000}"/>
    <cellStyle name="Normalny 2 2 12" xfId="82" xr:uid="{00000000-0005-0000-0000-000058000000}"/>
    <cellStyle name="Normalny 2 2 13" xfId="83" xr:uid="{00000000-0005-0000-0000-000059000000}"/>
    <cellStyle name="Normalny 2 2 2" xfId="84" xr:uid="{00000000-0005-0000-0000-00005A000000}"/>
    <cellStyle name="Normalny 2 2 3" xfId="85" xr:uid="{00000000-0005-0000-0000-00005B000000}"/>
    <cellStyle name="Normalny 2 2 3 2" xfId="86" xr:uid="{00000000-0005-0000-0000-00005C000000}"/>
    <cellStyle name="Normalny 2 2 3 3" xfId="87" xr:uid="{00000000-0005-0000-0000-00005D000000}"/>
    <cellStyle name="Normalny 2 2 3 4" xfId="88" xr:uid="{00000000-0005-0000-0000-00005E000000}"/>
    <cellStyle name="Normalny 2 2 4" xfId="89" xr:uid="{00000000-0005-0000-0000-00005F000000}"/>
    <cellStyle name="Normalny 2 2 4 2" xfId="90" xr:uid="{00000000-0005-0000-0000-000060000000}"/>
    <cellStyle name="Normalny 2 2 5" xfId="91" xr:uid="{00000000-0005-0000-0000-000061000000}"/>
    <cellStyle name="Normalny 2 2 6" xfId="92" xr:uid="{00000000-0005-0000-0000-000062000000}"/>
    <cellStyle name="Normalny 2 2 7" xfId="93" xr:uid="{00000000-0005-0000-0000-000063000000}"/>
    <cellStyle name="Normalny 2 2 8" xfId="94" xr:uid="{00000000-0005-0000-0000-000064000000}"/>
    <cellStyle name="Normalny 2 2 9" xfId="95" xr:uid="{00000000-0005-0000-0000-000065000000}"/>
    <cellStyle name="Normalny 2 3" xfId="96" xr:uid="{00000000-0005-0000-0000-000066000000}"/>
    <cellStyle name="Normalny 2 3 2" xfId="97" xr:uid="{00000000-0005-0000-0000-000067000000}"/>
    <cellStyle name="Normalny 2 4" xfId="98" xr:uid="{00000000-0005-0000-0000-000068000000}"/>
    <cellStyle name="Normalny 2 5" xfId="99" xr:uid="{00000000-0005-0000-0000-000069000000}"/>
    <cellStyle name="Normalny 2 6" xfId="100" xr:uid="{00000000-0005-0000-0000-00006A000000}"/>
    <cellStyle name="Normalny 2 7" xfId="101" xr:uid="{00000000-0005-0000-0000-00006B000000}"/>
    <cellStyle name="Normalny 2 8" xfId="102" xr:uid="{00000000-0005-0000-0000-00006C000000}"/>
    <cellStyle name="Normalny 2 9" xfId="103" xr:uid="{00000000-0005-0000-0000-00006D000000}"/>
    <cellStyle name="Normalny 21" xfId="104" xr:uid="{00000000-0005-0000-0000-00006E000000}"/>
    <cellStyle name="Normalny 3" xfId="105" xr:uid="{00000000-0005-0000-0000-00006F000000}"/>
    <cellStyle name="Normalny 3 2" xfId="106" xr:uid="{00000000-0005-0000-0000-000070000000}"/>
    <cellStyle name="Normalny 4" xfId="107" xr:uid="{00000000-0005-0000-0000-000071000000}"/>
    <cellStyle name="Normalny 5" xfId="108" xr:uid="{00000000-0005-0000-0000-000072000000}"/>
    <cellStyle name="Normalny 6" xfId="109" xr:uid="{00000000-0005-0000-0000-000073000000}"/>
    <cellStyle name="Normalny 6 2" xfId="110" xr:uid="{00000000-0005-0000-0000-000074000000}"/>
    <cellStyle name="Normalny 6 2 2" xfId="111" xr:uid="{00000000-0005-0000-0000-000075000000}"/>
    <cellStyle name="Normalny 6 3" xfId="112" xr:uid="{00000000-0005-0000-0000-000076000000}"/>
    <cellStyle name="Normalny 6 4" xfId="113" xr:uid="{00000000-0005-0000-0000-000077000000}"/>
    <cellStyle name="Normalny 6 5" xfId="114" xr:uid="{00000000-0005-0000-0000-000078000000}"/>
    <cellStyle name="Normalny 6 6" xfId="115" xr:uid="{00000000-0005-0000-0000-000079000000}"/>
    <cellStyle name="Normalny 7" xfId="116" xr:uid="{00000000-0005-0000-0000-00007A000000}"/>
    <cellStyle name="Normalny 7 2" xfId="117" xr:uid="{00000000-0005-0000-0000-00007B000000}"/>
    <cellStyle name="Normalny 7 2 2" xfId="118" xr:uid="{00000000-0005-0000-0000-00007C000000}"/>
    <cellStyle name="Normalny 7 2 3" xfId="119" xr:uid="{00000000-0005-0000-0000-00007D000000}"/>
    <cellStyle name="Normalny 7 2 4" xfId="120" xr:uid="{00000000-0005-0000-0000-00007E000000}"/>
    <cellStyle name="Normalny 7 3" xfId="121" xr:uid="{00000000-0005-0000-0000-00007F000000}"/>
    <cellStyle name="Normalny 7 3 2" xfId="122" xr:uid="{00000000-0005-0000-0000-000080000000}"/>
    <cellStyle name="Normalny 7 4" xfId="123" xr:uid="{00000000-0005-0000-0000-000081000000}"/>
    <cellStyle name="Normalny 7 5" xfId="124" xr:uid="{00000000-0005-0000-0000-000082000000}"/>
    <cellStyle name="Normalny 7 6" xfId="125" xr:uid="{00000000-0005-0000-0000-000083000000}"/>
    <cellStyle name="Normalny 7 7" xfId="126" xr:uid="{00000000-0005-0000-0000-000084000000}"/>
    <cellStyle name="Normalny 70" xfId="127" xr:uid="{00000000-0005-0000-0000-000085000000}"/>
    <cellStyle name="Normalny 8" xfId="128" xr:uid="{00000000-0005-0000-0000-000086000000}"/>
    <cellStyle name="Normalny 8 2" xfId="129" xr:uid="{00000000-0005-0000-0000-000087000000}"/>
    <cellStyle name="Normalny 8 2 2" xfId="130" xr:uid="{00000000-0005-0000-0000-000088000000}"/>
    <cellStyle name="Normalny 8 2 3" xfId="131" xr:uid="{00000000-0005-0000-0000-000089000000}"/>
    <cellStyle name="Normalny 8 2 4" xfId="132" xr:uid="{00000000-0005-0000-0000-00008A000000}"/>
    <cellStyle name="Normalny 8 3" xfId="133" xr:uid="{00000000-0005-0000-0000-00008B000000}"/>
    <cellStyle name="Normalny 8 3 2" xfId="134" xr:uid="{00000000-0005-0000-0000-00008C000000}"/>
    <cellStyle name="Normalny 8 4" xfId="135" xr:uid="{00000000-0005-0000-0000-00008D000000}"/>
    <cellStyle name="Normalny 8 5" xfId="136" xr:uid="{00000000-0005-0000-0000-00008E000000}"/>
    <cellStyle name="Normalny 8 6" xfId="137" xr:uid="{00000000-0005-0000-0000-00008F000000}"/>
    <cellStyle name="Normalny 8 7" xfId="138" xr:uid="{00000000-0005-0000-0000-000090000000}"/>
    <cellStyle name="Normalny 9" xfId="139" xr:uid="{00000000-0005-0000-0000-000091000000}"/>
    <cellStyle name="Procentowy 2" xfId="140" xr:uid="{00000000-0005-0000-0000-000092000000}"/>
    <cellStyle name="Procentowy 2 2" xfId="141" xr:uid="{00000000-0005-0000-0000-000093000000}"/>
    <cellStyle name="Procentowy 2 2 2" xfId="142" xr:uid="{00000000-0005-0000-0000-000094000000}"/>
    <cellStyle name="Procentowy 2 2 3" xfId="143" xr:uid="{00000000-0005-0000-0000-000095000000}"/>
    <cellStyle name="Procentowy 2 2 4" xfId="144" xr:uid="{00000000-0005-0000-0000-000096000000}"/>
    <cellStyle name="Procentowy 2 2 4 2" xfId="145" xr:uid="{00000000-0005-0000-0000-000097000000}"/>
    <cellStyle name="Procentowy 2 2 5" xfId="146" xr:uid="{00000000-0005-0000-0000-000098000000}"/>
    <cellStyle name="Procentowy 2 2 6" xfId="147" xr:uid="{00000000-0005-0000-0000-000099000000}"/>
    <cellStyle name="Procentowy 2 2 7" xfId="148" xr:uid="{00000000-0005-0000-0000-00009A000000}"/>
    <cellStyle name="Procentowy 2 2 8" xfId="149" xr:uid="{00000000-0005-0000-0000-00009B000000}"/>
    <cellStyle name="Procentowy 2 3" xfId="150" xr:uid="{00000000-0005-0000-0000-00009C000000}"/>
    <cellStyle name="Procentowy 2 3 2" xfId="151" xr:uid="{00000000-0005-0000-0000-00009D000000}"/>
    <cellStyle name="Procentowy 2 4" xfId="152" xr:uid="{00000000-0005-0000-0000-00009E000000}"/>
    <cellStyle name="Procentowy 2 5" xfId="153" xr:uid="{00000000-0005-0000-0000-00009F000000}"/>
    <cellStyle name="Procentowy 2 6" xfId="154" xr:uid="{00000000-0005-0000-0000-0000A0000000}"/>
    <cellStyle name="Procentowy 2 7" xfId="155" xr:uid="{00000000-0005-0000-0000-0000A1000000}"/>
    <cellStyle name="Procentowy 3" xfId="156" xr:uid="{00000000-0005-0000-0000-0000A2000000}"/>
    <cellStyle name="Procentowy 4" xfId="157" xr:uid="{00000000-0005-0000-0000-0000A3000000}"/>
    <cellStyle name="Procentowy 4 2" xfId="158" xr:uid="{00000000-0005-0000-0000-0000A4000000}"/>
    <cellStyle name="Procentowy 4 3" xfId="159" xr:uid="{00000000-0005-0000-0000-0000A5000000}"/>
    <cellStyle name="Procentowy 4 3 2" xfId="160" xr:uid="{00000000-0005-0000-0000-0000A6000000}"/>
    <cellStyle name="Procentowy 4 4" xfId="161" xr:uid="{00000000-0005-0000-0000-0000A7000000}"/>
    <cellStyle name="Procentowy 4 5" xfId="162" xr:uid="{00000000-0005-0000-0000-0000A8000000}"/>
    <cellStyle name="Procentowy 4 6" xfId="163" xr:uid="{00000000-0005-0000-0000-0000A9000000}"/>
    <cellStyle name="Procentowy 4 7" xfId="164" xr:uid="{00000000-0005-0000-0000-0000AA000000}"/>
    <cellStyle name="Procentowy 5" xfId="165" xr:uid="{00000000-0005-0000-0000-0000AB000000}"/>
    <cellStyle name="Procentowy 5 2" xfId="166" xr:uid="{00000000-0005-0000-0000-0000AC000000}"/>
    <cellStyle name="Procentowy 5 2 2" xfId="167" xr:uid="{00000000-0005-0000-0000-0000AD000000}"/>
    <cellStyle name="Procentowy 5 3" xfId="168" xr:uid="{00000000-0005-0000-0000-0000AE000000}"/>
    <cellStyle name="Procentowy 5 4" xfId="169" xr:uid="{00000000-0005-0000-0000-0000AF000000}"/>
    <cellStyle name="Procentowy 5 5" xfId="170" xr:uid="{00000000-0005-0000-0000-0000B0000000}"/>
    <cellStyle name="Procentowy 5 6" xfId="171" xr:uid="{00000000-0005-0000-0000-0000B1000000}"/>
    <cellStyle name="Procentowy 6" xfId="172" xr:uid="{00000000-0005-0000-0000-0000B2000000}"/>
    <cellStyle name="Procentowy 6 2" xfId="173" xr:uid="{00000000-0005-0000-0000-0000B3000000}"/>
    <cellStyle name="Procentowy 7" xfId="174" xr:uid="{00000000-0005-0000-0000-0000B4000000}"/>
    <cellStyle name="Procentowy 7 2" xfId="175" xr:uid="{00000000-0005-0000-0000-0000B5000000}"/>
    <cellStyle name="Procentowy 7 3" xfId="176" xr:uid="{00000000-0005-0000-0000-0000B6000000}"/>
    <cellStyle name="Procentowy 7 3 2" xfId="177" xr:uid="{00000000-0005-0000-0000-0000B7000000}"/>
    <cellStyle name="Procentowy 7 4" xfId="178" xr:uid="{00000000-0005-0000-0000-0000B8000000}"/>
    <cellStyle name="Procentowy 7 5" xfId="179" xr:uid="{00000000-0005-0000-0000-0000B9000000}"/>
    <cellStyle name="Procentowy 7 6" xfId="180" xr:uid="{00000000-0005-0000-0000-0000BA000000}"/>
    <cellStyle name="Procentowy 7 7" xfId="181" xr:uid="{00000000-0005-0000-0000-0000BB000000}"/>
    <cellStyle name="Tekst objaśnienia 2" xfId="182" xr:uid="{00000000-0005-0000-0000-0000BC000000}"/>
    <cellStyle name="Tekst objaśnienia 3" xfId="183" xr:uid="{00000000-0005-0000-0000-0000BD000000}"/>
    <cellStyle name="Walutowy 2" xfId="184" xr:uid="{00000000-0005-0000-0000-0000BE000000}"/>
    <cellStyle name="Walutowy 2 2" xfId="185" xr:uid="{00000000-0005-0000-0000-0000BF000000}"/>
    <cellStyle name="Walutowy 2 2 2" xfId="186" xr:uid="{00000000-0005-0000-0000-0000C0000000}"/>
    <cellStyle name="Walutowy 2 2 2 2" xfId="187" xr:uid="{00000000-0005-0000-0000-0000C1000000}"/>
    <cellStyle name="Walutowy 2 2 2 2 2" xfId="188" xr:uid="{00000000-0005-0000-0000-0000C2000000}"/>
    <cellStyle name="Walutowy 2 2 2 3" xfId="189" xr:uid="{00000000-0005-0000-0000-0000C3000000}"/>
    <cellStyle name="Walutowy 2 2 2 4" xfId="190" xr:uid="{00000000-0005-0000-0000-0000C4000000}"/>
    <cellStyle name="Walutowy 2 2 2 5" xfId="191" xr:uid="{00000000-0005-0000-0000-0000C5000000}"/>
    <cellStyle name="Walutowy 2 2 2 6" xfId="192" xr:uid="{00000000-0005-0000-0000-0000C6000000}"/>
    <cellStyle name="Walutowy 2 2 3" xfId="193" xr:uid="{00000000-0005-0000-0000-0000C7000000}"/>
    <cellStyle name="Walutowy 2 2 3 2" xfId="194" xr:uid="{00000000-0005-0000-0000-0000C8000000}"/>
    <cellStyle name="Walutowy 2 2 3 3" xfId="195" xr:uid="{00000000-0005-0000-0000-0000C9000000}"/>
    <cellStyle name="Walutowy 2 2 3 4" xfId="196" xr:uid="{00000000-0005-0000-0000-0000CA000000}"/>
    <cellStyle name="Walutowy 2 2 4" xfId="197" xr:uid="{00000000-0005-0000-0000-0000CB000000}"/>
    <cellStyle name="Walutowy 2 2 4 2" xfId="198" xr:uid="{00000000-0005-0000-0000-0000CC000000}"/>
    <cellStyle name="Walutowy 2 2 5" xfId="199" xr:uid="{00000000-0005-0000-0000-0000CD000000}"/>
    <cellStyle name="Walutowy 2 2 6" xfId="200" xr:uid="{00000000-0005-0000-0000-0000CE000000}"/>
    <cellStyle name="Walutowy 2 2 7" xfId="201" xr:uid="{00000000-0005-0000-0000-0000CF000000}"/>
    <cellStyle name="Walutowy 2 2 8" xfId="202" xr:uid="{00000000-0005-0000-0000-0000D0000000}"/>
    <cellStyle name="Walutowy 2 3" xfId="203" xr:uid="{00000000-0005-0000-0000-0000D1000000}"/>
    <cellStyle name="Walutowy 2 3 2" xfId="204" xr:uid="{00000000-0005-0000-0000-0000D2000000}"/>
    <cellStyle name="Walutowy 2 4" xfId="205" xr:uid="{00000000-0005-0000-0000-0000D3000000}"/>
    <cellStyle name="Walutowy 2 5" xfId="206" xr:uid="{00000000-0005-0000-0000-0000D4000000}"/>
    <cellStyle name="Walutowy 2 6" xfId="207" xr:uid="{00000000-0005-0000-0000-0000D5000000}"/>
    <cellStyle name="Walutowy 2 7" xfId="208" xr:uid="{00000000-0005-0000-0000-0000D6000000}"/>
    <cellStyle name="Walutowy 3" xfId="209" xr:uid="{00000000-0005-0000-0000-0000D7000000}"/>
    <cellStyle name="Walutowy 3 2" xfId="210" xr:uid="{00000000-0005-0000-0000-0000D8000000}"/>
    <cellStyle name="Walutowy 3 2 2" xfId="211" xr:uid="{00000000-0005-0000-0000-0000D9000000}"/>
    <cellStyle name="Walutowy 3 2 3" xfId="212" xr:uid="{00000000-0005-0000-0000-0000DA000000}"/>
    <cellStyle name="Walutowy 3 2 4" xfId="213" xr:uid="{00000000-0005-0000-0000-0000DB000000}"/>
    <cellStyle name="Walutowy 3 3" xfId="214" xr:uid="{00000000-0005-0000-0000-0000DC000000}"/>
    <cellStyle name="Walutowy 3 3 2" xfId="215" xr:uid="{00000000-0005-0000-0000-0000DD000000}"/>
    <cellStyle name="Walutowy 3 4" xfId="216" xr:uid="{00000000-0005-0000-0000-0000DE000000}"/>
    <cellStyle name="Walutowy 3 5" xfId="217" xr:uid="{00000000-0005-0000-0000-0000DF000000}"/>
    <cellStyle name="Walutowy 3 6" xfId="218" xr:uid="{00000000-0005-0000-0000-0000E0000000}"/>
    <cellStyle name="Walutowy 3 7" xfId="219" xr:uid="{00000000-0005-0000-0000-0000E1000000}"/>
    <cellStyle name="Walutowy 4" xfId="220" xr:uid="{00000000-0005-0000-0000-0000E2000000}"/>
    <cellStyle name="Walutowy 4 2" xfId="221" xr:uid="{00000000-0005-0000-0000-0000E3000000}"/>
    <cellStyle name="Walutowy 4 3" xfId="222" xr:uid="{00000000-0005-0000-0000-0000E4000000}"/>
    <cellStyle name="Walutowy 4 4" xfId="223" xr:uid="{00000000-0005-0000-0000-0000E5000000}"/>
    <cellStyle name="Walutowy 5" xfId="224" xr:uid="{00000000-0005-0000-0000-0000E6000000}"/>
    <cellStyle name="Walutowy 5 2" xfId="225" xr:uid="{00000000-0005-0000-0000-0000E7000000}"/>
    <cellStyle name="Walutowy 6" xfId="226" xr:uid="{00000000-0005-0000-0000-0000E8000000}"/>
    <cellStyle name="Walutowy 7" xfId="227" xr:uid="{00000000-0005-0000-0000-0000E9000000}"/>
    <cellStyle name="Złe 2" xfId="231" xr:uid="{00000000-0005-0000-0000-0000E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297180</xdr:colOff>
      <xdr:row>2</xdr:row>
      <xdr:rowOff>198120</xdr:rowOff>
    </xdr:to>
    <xdr:sp macro="" textlink="">
      <xdr:nvSpPr>
        <xdr:cNvPr id="5" name="AutoShape 54" descr="Würth Polska Sp. z o.o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909560" y="3147060"/>
          <a:ext cx="2971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0</xdr:row>
      <xdr:rowOff>228600</xdr:rowOff>
    </xdr:from>
    <xdr:to>
      <xdr:col>6</xdr:col>
      <xdr:colOff>571500</xdr:colOff>
      <xdr:row>0</xdr:row>
      <xdr:rowOff>1028700</xdr:rowOff>
    </xdr:to>
    <xdr:pic>
      <xdr:nvPicPr>
        <xdr:cNvPr id="11" name="Obraz 4">
          <a:extLst>
            <a:ext uri="{FF2B5EF4-FFF2-40B4-BE49-F238E27FC236}">
              <a16:creationId xmlns:a16="http://schemas.microsoft.com/office/drawing/2014/main" id="{AD0B5BB0-CA4C-417B-AA43-210851FE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28600"/>
          <a:ext cx="66484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284389</xdr:colOff>
      <xdr:row>0</xdr:row>
      <xdr:rowOff>991961</xdr:rowOff>
    </xdr:from>
    <xdr:to>
      <xdr:col>6</xdr:col>
      <xdr:colOff>835478</xdr:colOff>
      <xdr:row>0</xdr:row>
      <xdr:rowOff>1649186</xdr:rowOff>
    </xdr:to>
    <xdr:sp macro="" textlink="">
      <xdr:nvSpPr>
        <xdr:cNvPr id="1032" name="Pole tekstowe 2">
          <a:extLst>
            <a:ext uri="{FF2B5EF4-FFF2-40B4-BE49-F238E27FC236}">
              <a16:creationId xmlns:a16="http://schemas.microsoft.com/office/drawing/2014/main" id="{44742EBA-33AF-492C-A8F4-B0D2C9ACEF9F}"/>
            </a:ext>
          </a:extLst>
        </xdr:cNvPr>
        <xdr:cNvSpPr txBox="1">
          <a:spLocks noChangeArrowheads="1"/>
        </xdr:cNvSpPr>
      </xdr:nvSpPr>
      <xdr:spPr bwMode="auto">
        <a:xfrm>
          <a:off x="7980589" y="991961"/>
          <a:ext cx="6637564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Projekt współfinasowany przez Unię Europejską z Europejskiego Funduszu Rozwoju Regionalnego w ramach Regionalnego Programu Operacyjnego Województwa Łódzkiego 2014-2020. Projekt realizowany w ramach Osi priorytetowej I: Badania, rozwój i komercjalizacja wiedzy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Tytuł projektu: </a:t>
          </a:r>
          <a:r>
            <a:rPr lang="pl-PL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„Centrum Przetwórstwa Produktów Ogrodniczych (CPPO)”</a:t>
          </a: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 Numer umowy o dofinansowanie: </a:t>
          </a:r>
          <a:r>
            <a:rPr lang="pl-PL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RPLD.01.01.00-10-0010/18-00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topLeftCell="A10" zoomScale="70" zoomScaleNormal="70" workbookViewId="0">
      <selection activeCell="B1" sqref="B1"/>
    </sheetView>
  </sheetViews>
  <sheetFormatPr defaultRowHeight="15"/>
  <cols>
    <col min="1" max="1" width="8.7109375"/>
    <col min="2" max="2" width="55.7109375" customWidth="1"/>
    <col min="3" max="3" width="51" customWidth="1"/>
    <col min="4" max="6" width="30.42578125" customWidth="1"/>
    <col min="7" max="7" width="32" customWidth="1"/>
    <col min="8" max="8" width="26.85546875" customWidth="1"/>
    <col min="9" max="9" width="33" customWidth="1"/>
  </cols>
  <sheetData>
    <row r="1" spans="1:9" ht="144" customHeight="1"/>
    <row r="2" spans="1:9" ht="36" customHeight="1">
      <c r="A2" s="46" t="s">
        <v>83</v>
      </c>
      <c r="B2" s="46"/>
      <c r="C2" s="1"/>
      <c r="D2" s="1"/>
      <c r="E2" s="1"/>
      <c r="F2" s="1"/>
      <c r="G2" s="1"/>
      <c r="H2" s="1"/>
      <c r="I2" s="2" t="s">
        <v>4</v>
      </c>
    </row>
    <row r="3" spans="1:9" ht="24.6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9" ht="14.45" customHeight="1">
      <c r="A4" s="32" t="s">
        <v>0</v>
      </c>
      <c r="B4" s="34" t="s">
        <v>5</v>
      </c>
      <c r="C4" s="34" t="s">
        <v>6</v>
      </c>
      <c r="D4" s="34" t="s">
        <v>7</v>
      </c>
      <c r="E4" s="36" t="s">
        <v>8</v>
      </c>
      <c r="F4" s="36" t="s">
        <v>9</v>
      </c>
      <c r="G4" s="34" t="s">
        <v>10</v>
      </c>
      <c r="H4" s="42" t="s">
        <v>11</v>
      </c>
      <c r="I4" s="44" t="s">
        <v>12</v>
      </c>
    </row>
    <row r="5" spans="1:9" ht="14.45" customHeight="1">
      <c r="A5" s="33"/>
      <c r="B5" s="35"/>
      <c r="C5" s="35"/>
      <c r="D5" s="35"/>
      <c r="E5" s="37"/>
      <c r="F5" s="37"/>
      <c r="G5" s="35"/>
      <c r="H5" s="43" t="s">
        <v>3</v>
      </c>
      <c r="I5" s="45" t="s">
        <v>2</v>
      </c>
    </row>
    <row r="6" spans="1:9" ht="42">
      <c r="A6" s="3"/>
      <c r="B6" s="4" t="s">
        <v>13</v>
      </c>
      <c r="C6" s="5" t="s">
        <v>14</v>
      </c>
      <c r="D6" s="5" t="s">
        <v>15</v>
      </c>
      <c r="E6" s="5"/>
      <c r="F6" s="5"/>
      <c r="G6" s="6"/>
      <c r="H6" s="6"/>
      <c r="I6" s="6"/>
    </row>
    <row r="7" spans="1:9" ht="21">
      <c r="A7" s="7">
        <v>1</v>
      </c>
      <c r="B7" s="8" t="s">
        <v>16</v>
      </c>
      <c r="C7" s="9" t="s">
        <v>17</v>
      </c>
      <c r="D7" s="10">
        <v>1</v>
      </c>
      <c r="E7" s="10"/>
      <c r="F7" s="10">
        <f>ROUND(E7*1.23,2)</f>
        <v>0</v>
      </c>
      <c r="G7" s="11">
        <f>D7*E7</f>
        <v>0</v>
      </c>
      <c r="H7" s="11">
        <f>I7-G7</f>
        <v>0</v>
      </c>
      <c r="I7" s="11">
        <f>D7*F7</f>
        <v>0</v>
      </c>
    </row>
    <row r="8" spans="1:9" ht="21">
      <c r="A8" s="7">
        <v>2</v>
      </c>
      <c r="B8" s="8" t="s">
        <v>18</v>
      </c>
      <c r="C8" s="12" t="s">
        <v>19</v>
      </c>
      <c r="D8" s="13">
        <v>1</v>
      </c>
      <c r="E8" s="13"/>
      <c r="F8" s="10">
        <f t="shared" ref="F8:F47" si="0">ROUND(E8*1.23,2)</f>
        <v>0</v>
      </c>
      <c r="G8" s="11">
        <f t="shared" ref="G8:G47" si="1">D8*E8</f>
        <v>0</v>
      </c>
      <c r="H8" s="11">
        <f t="shared" ref="H8:H47" si="2">I8-G8</f>
        <v>0</v>
      </c>
      <c r="I8" s="11">
        <f t="shared" ref="I8:I47" si="3">D8*F8</f>
        <v>0</v>
      </c>
    </row>
    <row r="9" spans="1:9" ht="21">
      <c r="A9" s="14">
        <v>3</v>
      </c>
      <c r="B9" s="8" t="s">
        <v>20</v>
      </c>
      <c r="C9" s="15" t="s">
        <v>21</v>
      </c>
      <c r="D9" s="16">
        <v>2</v>
      </c>
      <c r="E9" s="16"/>
      <c r="F9" s="10">
        <f t="shared" si="0"/>
        <v>0</v>
      </c>
      <c r="G9" s="11">
        <f t="shared" si="1"/>
        <v>0</v>
      </c>
      <c r="H9" s="11">
        <f t="shared" si="2"/>
        <v>0</v>
      </c>
      <c r="I9" s="11">
        <f t="shared" si="3"/>
        <v>0</v>
      </c>
    </row>
    <row r="10" spans="1:9" ht="37.5">
      <c r="A10" s="14">
        <v>4</v>
      </c>
      <c r="B10" s="8" t="s">
        <v>22</v>
      </c>
      <c r="C10" s="15" t="s">
        <v>23</v>
      </c>
      <c r="D10" s="16">
        <v>1</v>
      </c>
      <c r="E10" s="16"/>
      <c r="F10" s="10">
        <f t="shared" si="0"/>
        <v>0</v>
      </c>
      <c r="G10" s="11">
        <f t="shared" si="1"/>
        <v>0</v>
      </c>
      <c r="H10" s="11">
        <f t="shared" si="2"/>
        <v>0</v>
      </c>
      <c r="I10" s="11">
        <f t="shared" si="3"/>
        <v>0</v>
      </c>
    </row>
    <row r="11" spans="1:9" ht="56.25">
      <c r="A11" s="14">
        <v>5</v>
      </c>
      <c r="B11" s="17" t="s">
        <v>24</v>
      </c>
      <c r="C11" s="15" t="s">
        <v>25</v>
      </c>
      <c r="D11" s="16">
        <v>1</v>
      </c>
      <c r="E11" s="16"/>
      <c r="F11" s="10">
        <f t="shared" si="0"/>
        <v>0</v>
      </c>
      <c r="G11" s="11">
        <f t="shared" si="1"/>
        <v>0</v>
      </c>
      <c r="H11" s="11">
        <f t="shared" si="2"/>
        <v>0</v>
      </c>
      <c r="I11" s="11">
        <f t="shared" si="3"/>
        <v>0</v>
      </c>
    </row>
    <row r="12" spans="1:9" ht="37.5">
      <c r="A12" s="14">
        <v>6</v>
      </c>
      <c r="B12" s="17" t="s">
        <v>26</v>
      </c>
      <c r="C12" s="15" t="s">
        <v>27</v>
      </c>
      <c r="D12" s="16">
        <v>1</v>
      </c>
      <c r="E12" s="16"/>
      <c r="F12" s="10">
        <f t="shared" si="0"/>
        <v>0</v>
      </c>
      <c r="G12" s="11">
        <f t="shared" si="1"/>
        <v>0</v>
      </c>
      <c r="H12" s="11">
        <f t="shared" si="2"/>
        <v>0</v>
      </c>
      <c r="I12" s="11">
        <f t="shared" si="3"/>
        <v>0</v>
      </c>
    </row>
    <row r="13" spans="1:9" ht="37.5">
      <c r="A13" s="14">
        <v>7</v>
      </c>
      <c r="B13" s="15" t="s">
        <v>28</v>
      </c>
      <c r="C13" s="18" t="s">
        <v>29</v>
      </c>
      <c r="D13" s="16">
        <v>1</v>
      </c>
      <c r="E13" s="16"/>
      <c r="F13" s="10">
        <f t="shared" si="0"/>
        <v>0</v>
      </c>
      <c r="G13" s="11">
        <f t="shared" si="1"/>
        <v>0</v>
      </c>
      <c r="H13" s="11">
        <f t="shared" si="2"/>
        <v>0</v>
      </c>
      <c r="I13" s="11">
        <f t="shared" si="3"/>
        <v>0</v>
      </c>
    </row>
    <row r="14" spans="1:9" ht="37.5">
      <c r="A14" s="14">
        <v>8</v>
      </c>
      <c r="B14" s="19" t="s">
        <v>30</v>
      </c>
      <c r="C14" s="20" t="s">
        <v>29</v>
      </c>
      <c r="D14" s="21">
        <v>2</v>
      </c>
      <c r="E14" s="21"/>
      <c r="F14" s="10">
        <f t="shared" si="0"/>
        <v>0</v>
      </c>
      <c r="G14" s="11">
        <f t="shared" si="1"/>
        <v>0</v>
      </c>
      <c r="H14" s="11">
        <f t="shared" si="2"/>
        <v>0</v>
      </c>
      <c r="I14" s="11">
        <f t="shared" si="3"/>
        <v>0</v>
      </c>
    </row>
    <row r="15" spans="1:9" ht="42">
      <c r="A15" s="6"/>
      <c r="B15" s="4" t="s">
        <v>31</v>
      </c>
      <c r="C15" s="5" t="s">
        <v>14</v>
      </c>
      <c r="D15" s="5" t="s">
        <v>15</v>
      </c>
      <c r="E15" s="5"/>
      <c r="F15" s="5"/>
      <c r="G15" s="5"/>
      <c r="H15" s="5"/>
      <c r="I15" s="5"/>
    </row>
    <row r="16" spans="1:9" ht="21">
      <c r="A16" s="7">
        <v>1</v>
      </c>
      <c r="B16" s="18" t="s">
        <v>32</v>
      </c>
      <c r="C16" s="12" t="s">
        <v>33</v>
      </c>
      <c r="D16" s="13">
        <v>2</v>
      </c>
      <c r="E16" s="13"/>
      <c r="F16" s="10">
        <f t="shared" si="0"/>
        <v>0</v>
      </c>
      <c r="G16" s="11">
        <f t="shared" si="1"/>
        <v>0</v>
      </c>
      <c r="H16" s="11">
        <f t="shared" si="2"/>
        <v>0</v>
      </c>
      <c r="I16" s="11">
        <f t="shared" si="3"/>
        <v>0</v>
      </c>
    </row>
    <row r="17" spans="1:9" ht="21">
      <c r="A17" s="7">
        <v>2</v>
      </c>
      <c r="B17" s="18" t="s">
        <v>34</v>
      </c>
      <c r="C17" s="12" t="s">
        <v>21</v>
      </c>
      <c r="D17" s="13">
        <v>2</v>
      </c>
      <c r="E17" s="13"/>
      <c r="F17" s="10">
        <f t="shared" si="0"/>
        <v>0</v>
      </c>
      <c r="G17" s="11">
        <f t="shared" si="1"/>
        <v>0</v>
      </c>
      <c r="H17" s="11">
        <f t="shared" si="2"/>
        <v>0</v>
      </c>
      <c r="I17" s="11">
        <f t="shared" si="3"/>
        <v>0</v>
      </c>
    </row>
    <row r="18" spans="1:9" ht="75">
      <c r="A18" s="14">
        <v>3</v>
      </c>
      <c r="B18" s="15" t="s">
        <v>35</v>
      </c>
      <c r="C18" s="15" t="s">
        <v>36</v>
      </c>
      <c r="D18" s="16">
        <v>2</v>
      </c>
      <c r="E18" s="16"/>
      <c r="F18" s="10">
        <f t="shared" si="0"/>
        <v>0</v>
      </c>
      <c r="G18" s="11">
        <f t="shared" si="1"/>
        <v>0</v>
      </c>
      <c r="H18" s="11">
        <f t="shared" si="2"/>
        <v>0</v>
      </c>
      <c r="I18" s="11">
        <f t="shared" si="3"/>
        <v>0</v>
      </c>
    </row>
    <row r="19" spans="1:9" ht="21">
      <c r="A19" s="14">
        <v>4</v>
      </c>
      <c r="B19" s="15" t="s">
        <v>37</v>
      </c>
      <c r="C19" s="22" t="s">
        <v>38</v>
      </c>
      <c r="D19" s="16">
        <v>1</v>
      </c>
      <c r="E19" s="16"/>
      <c r="F19" s="10">
        <f t="shared" si="0"/>
        <v>0</v>
      </c>
      <c r="G19" s="11">
        <f t="shared" si="1"/>
        <v>0</v>
      </c>
      <c r="H19" s="11">
        <f t="shared" si="2"/>
        <v>0</v>
      </c>
      <c r="I19" s="11">
        <f t="shared" si="3"/>
        <v>0</v>
      </c>
    </row>
    <row r="20" spans="1:9" ht="37.5">
      <c r="A20" s="14">
        <v>5</v>
      </c>
      <c r="B20" s="15" t="s">
        <v>39</v>
      </c>
      <c r="C20" s="18" t="s">
        <v>29</v>
      </c>
      <c r="D20" s="16">
        <v>2</v>
      </c>
      <c r="E20" s="16"/>
      <c r="F20" s="10">
        <f t="shared" si="0"/>
        <v>0</v>
      </c>
      <c r="G20" s="11">
        <f t="shared" si="1"/>
        <v>0</v>
      </c>
      <c r="H20" s="11">
        <f t="shared" si="2"/>
        <v>0</v>
      </c>
      <c r="I20" s="11">
        <f t="shared" si="3"/>
        <v>0</v>
      </c>
    </row>
    <row r="21" spans="1:9" ht="37.5">
      <c r="A21" s="14">
        <v>6</v>
      </c>
      <c r="B21" s="15" t="s">
        <v>30</v>
      </c>
      <c r="C21" s="18" t="s">
        <v>29</v>
      </c>
      <c r="D21" s="21">
        <v>2</v>
      </c>
      <c r="E21" s="21"/>
      <c r="F21" s="10">
        <f t="shared" si="0"/>
        <v>0</v>
      </c>
      <c r="G21" s="11">
        <f t="shared" si="1"/>
        <v>0</v>
      </c>
      <c r="H21" s="11">
        <f t="shared" si="2"/>
        <v>0</v>
      </c>
      <c r="I21" s="11">
        <f t="shared" si="3"/>
        <v>0</v>
      </c>
    </row>
    <row r="22" spans="1:9" ht="42">
      <c r="A22" s="6"/>
      <c r="B22" s="4" t="s">
        <v>40</v>
      </c>
      <c r="C22" s="5" t="s">
        <v>14</v>
      </c>
      <c r="D22" s="5" t="s">
        <v>15</v>
      </c>
      <c r="E22" s="5"/>
      <c r="F22" s="5"/>
      <c r="G22" s="5"/>
      <c r="H22" s="5"/>
      <c r="I22" s="5"/>
    </row>
    <row r="23" spans="1:9" ht="56.25">
      <c r="A23" s="7">
        <v>1</v>
      </c>
      <c r="B23" s="23" t="s">
        <v>41</v>
      </c>
      <c r="C23" s="12" t="s">
        <v>42</v>
      </c>
      <c r="D23" s="13">
        <v>1</v>
      </c>
      <c r="E23" s="13"/>
      <c r="F23" s="10">
        <f t="shared" si="0"/>
        <v>0</v>
      </c>
      <c r="G23" s="11">
        <f t="shared" si="1"/>
        <v>0</v>
      </c>
      <c r="H23" s="11">
        <f t="shared" si="2"/>
        <v>0</v>
      </c>
      <c r="I23" s="11">
        <f t="shared" si="3"/>
        <v>0</v>
      </c>
    </row>
    <row r="24" spans="1:9" ht="37.5">
      <c r="A24" s="7">
        <v>2</v>
      </c>
      <c r="B24" s="24" t="s">
        <v>43</v>
      </c>
      <c r="C24" s="12" t="s">
        <v>44</v>
      </c>
      <c r="D24" s="13">
        <v>1</v>
      </c>
      <c r="E24" s="13"/>
      <c r="F24" s="10">
        <f t="shared" si="0"/>
        <v>0</v>
      </c>
      <c r="G24" s="11">
        <f t="shared" si="1"/>
        <v>0</v>
      </c>
      <c r="H24" s="11">
        <f t="shared" si="2"/>
        <v>0</v>
      </c>
      <c r="I24" s="11">
        <f t="shared" si="3"/>
        <v>0</v>
      </c>
    </row>
    <row r="25" spans="1:9" ht="56.25">
      <c r="A25" s="14">
        <v>3</v>
      </c>
      <c r="B25" s="17" t="s">
        <v>45</v>
      </c>
      <c r="C25" s="15" t="s">
        <v>46</v>
      </c>
      <c r="D25" s="16">
        <v>1</v>
      </c>
      <c r="E25" s="13"/>
      <c r="F25" s="10">
        <f t="shared" si="0"/>
        <v>0</v>
      </c>
      <c r="G25" s="11">
        <f t="shared" si="1"/>
        <v>0</v>
      </c>
      <c r="H25" s="11">
        <f t="shared" si="2"/>
        <v>0</v>
      </c>
      <c r="I25" s="11">
        <f t="shared" si="3"/>
        <v>0</v>
      </c>
    </row>
    <row r="26" spans="1:9" ht="37.5">
      <c r="A26" s="14">
        <v>4</v>
      </c>
      <c r="B26" s="17" t="s">
        <v>47</v>
      </c>
      <c r="C26" s="15" t="s">
        <v>48</v>
      </c>
      <c r="D26" s="16">
        <v>1</v>
      </c>
      <c r="E26" s="13"/>
      <c r="F26" s="10">
        <f t="shared" si="0"/>
        <v>0</v>
      </c>
      <c r="G26" s="11">
        <f t="shared" si="1"/>
        <v>0</v>
      </c>
      <c r="H26" s="11">
        <f t="shared" si="2"/>
        <v>0</v>
      </c>
      <c r="I26" s="11">
        <f t="shared" si="3"/>
        <v>0</v>
      </c>
    </row>
    <row r="27" spans="1:9" ht="56.25">
      <c r="A27" s="14">
        <v>5</v>
      </c>
      <c r="B27" s="23" t="s">
        <v>49</v>
      </c>
      <c r="C27" s="15" t="s">
        <v>50</v>
      </c>
      <c r="D27" s="16">
        <v>1</v>
      </c>
      <c r="E27" s="13"/>
      <c r="F27" s="10">
        <f t="shared" si="0"/>
        <v>0</v>
      </c>
      <c r="G27" s="11">
        <f t="shared" si="1"/>
        <v>0</v>
      </c>
      <c r="H27" s="11">
        <f t="shared" si="2"/>
        <v>0</v>
      </c>
      <c r="I27" s="11">
        <f t="shared" si="3"/>
        <v>0</v>
      </c>
    </row>
    <row r="28" spans="1:9" ht="37.5">
      <c r="A28" s="14">
        <v>6</v>
      </c>
      <c r="B28" s="23" t="s">
        <v>51</v>
      </c>
      <c r="C28" s="15" t="s">
        <v>52</v>
      </c>
      <c r="D28" s="16">
        <v>1</v>
      </c>
      <c r="E28" s="13"/>
      <c r="F28" s="10">
        <f t="shared" si="0"/>
        <v>0</v>
      </c>
      <c r="G28" s="11">
        <f t="shared" si="1"/>
        <v>0</v>
      </c>
      <c r="H28" s="11">
        <f t="shared" si="2"/>
        <v>0</v>
      </c>
      <c r="I28" s="11">
        <f t="shared" si="3"/>
        <v>0</v>
      </c>
    </row>
    <row r="29" spans="1:9" ht="56.25">
      <c r="A29" s="14">
        <v>7</v>
      </c>
      <c r="B29" s="24" t="s">
        <v>53</v>
      </c>
      <c r="C29" s="15" t="s">
        <v>54</v>
      </c>
      <c r="D29" s="16">
        <v>1</v>
      </c>
      <c r="E29" s="13"/>
      <c r="F29" s="10">
        <f t="shared" si="0"/>
        <v>0</v>
      </c>
      <c r="G29" s="11">
        <f t="shared" si="1"/>
        <v>0</v>
      </c>
      <c r="H29" s="11">
        <f t="shared" si="2"/>
        <v>0</v>
      </c>
      <c r="I29" s="11">
        <f t="shared" si="3"/>
        <v>0</v>
      </c>
    </row>
    <row r="30" spans="1:9" ht="37.5">
      <c r="A30" s="14">
        <v>8</v>
      </c>
      <c r="B30" s="24" t="s">
        <v>55</v>
      </c>
      <c r="C30" s="15" t="s">
        <v>56</v>
      </c>
      <c r="D30" s="16">
        <v>1</v>
      </c>
      <c r="E30" s="13"/>
      <c r="F30" s="10">
        <f t="shared" si="0"/>
        <v>0</v>
      </c>
      <c r="G30" s="11">
        <f t="shared" si="1"/>
        <v>0</v>
      </c>
      <c r="H30" s="11">
        <f t="shared" si="2"/>
        <v>0</v>
      </c>
      <c r="I30" s="11">
        <f t="shared" si="3"/>
        <v>0</v>
      </c>
    </row>
    <row r="31" spans="1:9" ht="37.5">
      <c r="A31" s="14">
        <v>9</v>
      </c>
      <c r="B31" s="15" t="s">
        <v>39</v>
      </c>
      <c r="C31" s="18" t="s">
        <v>29</v>
      </c>
      <c r="D31" s="16">
        <v>1</v>
      </c>
      <c r="E31" s="13"/>
      <c r="F31" s="10">
        <f t="shared" si="0"/>
        <v>0</v>
      </c>
      <c r="G31" s="11">
        <f t="shared" si="1"/>
        <v>0</v>
      </c>
      <c r="H31" s="11">
        <f t="shared" si="2"/>
        <v>0</v>
      </c>
      <c r="I31" s="11">
        <f t="shared" si="3"/>
        <v>0</v>
      </c>
    </row>
    <row r="32" spans="1:9" ht="37.5">
      <c r="A32" s="14">
        <v>10</v>
      </c>
      <c r="B32" s="19" t="s">
        <v>30</v>
      </c>
      <c r="C32" s="18" t="s">
        <v>29</v>
      </c>
      <c r="D32" s="21">
        <v>2</v>
      </c>
      <c r="E32" s="13"/>
      <c r="F32" s="10">
        <f t="shared" si="0"/>
        <v>0</v>
      </c>
      <c r="G32" s="11">
        <f t="shared" si="1"/>
        <v>0</v>
      </c>
      <c r="H32" s="11">
        <f t="shared" si="2"/>
        <v>0</v>
      </c>
      <c r="I32" s="11">
        <f t="shared" si="3"/>
        <v>0</v>
      </c>
    </row>
    <row r="33" spans="1:9" ht="42">
      <c r="A33" s="25"/>
      <c r="B33" s="4" t="s">
        <v>57</v>
      </c>
      <c r="C33" s="5" t="s">
        <v>14</v>
      </c>
      <c r="D33" s="5" t="s">
        <v>15</v>
      </c>
      <c r="E33" s="5"/>
      <c r="F33" s="5"/>
      <c r="G33" s="5"/>
      <c r="H33" s="5"/>
      <c r="I33" s="5"/>
    </row>
    <row r="34" spans="1:9" ht="56.25">
      <c r="A34" s="14">
        <v>1</v>
      </c>
      <c r="B34" s="26" t="s">
        <v>58</v>
      </c>
      <c r="C34" s="19" t="s">
        <v>59</v>
      </c>
      <c r="D34" s="21">
        <v>1</v>
      </c>
      <c r="E34" s="21"/>
      <c r="F34" s="10">
        <f t="shared" si="0"/>
        <v>0</v>
      </c>
      <c r="G34" s="11">
        <f t="shared" si="1"/>
        <v>0</v>
      </c>
      <c r="H34" s="11">
        <f t="shared" si="2"/>
        <v>0</v>
      </c>
      <c r="I34" s="11">
        <f t="shared" si="3"/>
        <v>0</v>
      </c>
    </row>
    <row r="35" spans="1:9" ht="18.75">
      <c r="A35" s="38">
        <v>2</v>
      </c>
      <c r="B35" s="39" t="s">
        <v>60</v>
      </c>
      <c r="C35" s="19" t="s">
        <v>61</v>
      </c>
      <c r="D35" s="21">
        <v>1</v>
      </c>
      <c r="E35" s="21"/>
      <c r="F35" s="10">
        <f t="shared" si="0"/>
        <v>0</v>
      </c>
      <c r="G35" s="11">
        <f t="shared" si="1"/>
        <v>0</v>
      </c>
      <c r="H35" s="11">
        <f t="shared" si="2"/>
        <v>0</v>
      </c>
      <c r="I35" s="11">
        <f t="shared" si="3"/>
        <v>0</v>
      </c>
    </row>
    <row r="36" spans="1:9" ht="18.75">
      <c r="A36" s="38"/>
      <c r="B36" s="41"/>
      <c r="C36" s="19" t="s">
        <v>62</v>
      </c>
      <c r="D36" s="21">
        <v>1</v>
      </c>
      <c r="E36" s="21"/>
      <c r="F36" s="10">
        <f t="shared" si="0"/>
        <v>0</v>
      </c>
      <c r="G36" s="11">
        <f t="shared" si="1"/>
        <v>0</v>
      </c>
      <c r="H36" s="11">
        <f t="shared" si="2"/>
        <v>0</v>
      </c>
      <c r="I36" s="11">
        <f t="shared" si="3"/>
        <v>0</v>
      </c>
    </row>
    <row r="37" spans="1:9" ht="37.5">
      <c r="A37" s="38">
        <v>3</v>
      </c>
      <c r="B37" s="39" t="s">
        <v>63</v>
      </c>
      <c r="C37" s="19" t="s">
        <v>64</v>
      </c>
      <c r="D37" s="21">
        <v>1</v>
      </c>
      <c r="E37" s="21"/>
      <c r="F37" s="10">
        <f t="shared" si="0"/>
        <v>0</v>
      </c>
      <c r="G37" s="11">
        <f t="shared" si="1"/>
        <v>0</v>
      </c>
      <c r="H37" s="11">
        <f t="shared" si="2"/>
        <v>0</v>
      </c>
      <c r="I37" s="11">
        <f t="shared" si="3"/>
        <v>0</v>
      </c>
    </row>
    <row r="38" spans="1:9" ht="37.5">
      <c r="A38" s="38"/>
      <c r="B38" s="40"/>
      <c r="C38" s="19" t="s">
        <v>65</v>
      </c>
      <c r="D38" s="21">
        <v>1</v>
      </c>
      <c r="E38" s="21"/>
      <c r="F38" s="10">
        <f t="shared" si="0"/>
        <v>0</v>
      </c>
      <c r="G38" s="11">
        <f t="shared" si="1"/>
        <v>0</v>
      </c>
      <c r="H38" s="11">
        <f t="shared" si="2"/>
        <v>0</v>
      </c>
      <c r="I38" s="11">
        <f t="shared" si="3"/>
        <v>0</v>
      </c>
    </row>
    <row r="39" spans="1:9" ht="75">
      <c r="A39" s="38"/>
      <c r="B39" s="41"/>
      <c r="C39" s="19" t="s">
        <v>66</v>
      </c>
      <c r="D39" s="21">
        <v>1</v>
      </c>
      <c r="E39" s="21"/>
      <c r="F39" s="10">
        <f t="shared" si="0"/>
        <v>0</v>
      </c>
      <c r="G39" s="11">
        <f t="shared" si="1"/>
        <v>0</v>
      </c>
      <c r="H39" s="11">
        <f t="shared" si="2"/>
        <v>0</v>
      </c>
      <c r="I39" s="11">
        <f t="shared" si="3"/>
        <v>0</v>
      </c>
    </row>
    <row r="40" spans="1:9" ht="37.5">
      <c r="A40" s="14">
        <v>4</v>
      </c>
      <c r="B40" s="24" t="s">
        <v>67</v>
      </c>
      <c r="C40" s="19" t="s">
        <v>68</v>
      </c>
      <c r="D40" s="21">
        <v>1</v>
      </c>
      <c r="E40" s="21"/>
      <c r="F40" s="10">
        <f t="shared" si="0"/>
        <v>0</v>
      </c>
      <c r="G40" s="11">
        <f t="shared" si="1"/>
        <v>0</v>
      </c>
      <c r="H40" s="11">
        <f t="shared" si="2"/>
        <v>0</v>
      </c>
      <c r="I40" s="11">
        <f t="shared" si="3"/>
        <v>0</v>
      </c>
    </row>
    <row r="41" spans="1:9" ht="37.5">
      <c r="A41" s="14">
        <v>5</v>
      </c>
      <c r="B41" s="19" t="s">
        <v>69</v>
      </c>
      <c r="C41" s="18" t="s">
        <v>29</v>
      </c>
      <c r="D41" s="21">
        <v>10</v>
      </c>
      <c r="E41" s="21"/>
      <c r="F41" s="10">
        <f t="shared" si="0"/>
        <v>0</v>
      </c>
      <c r="G41" s="11">
        <f t="shared" si="1"/>
        <v>0</v>
      </c>
      <c r="H41" s="11">
        <f t="shared" si="2"/>
        <v>0</v>
      </c>
      <c r="I41" s="11">
        <f t="shared" si="3"/>
        <v>0</v>
      </c>
    </row>
    <row r="42" spans="1:9" ht="42">
      <c r="A42" s="25"/>
      <c r="B42" s="4" t="s">
        <v>70</v>
      </c>
      <c r="C42" s="5" t="s">
        <v>14</v>
      </c>
      <c r="D42" s="5" t="s">
        <v>15</v>
      </c>
      <c r="E42" s="5"/>
      <c r="F42" s="5"/>
      <c r="G42" s="5"/>
      <c r="H42" s="5"/>
      <c r="I42" s="5"/>
    </row>
    <row r="43" spans="1:9" ht="75">
      <c r="A43" s="14">
        <v>1</v>
      </c>
      <c r="B43" s="26" t="s">
        <v>71</v>
      </c>
      <c r="C43" s="19" t="s">
        <v>72</v>
      </c>
      <c r="D43" s="21">
        <v>10</v>
      </c>
      <c r="E43" s="27"/>
      <c r="F43" s="10">
        <f t="shared" si="0"/>
        <v>0</v>
      </c>
      <c r="G43" s="11">
        <f t="shared" si="1"/>
        <v>0</v>
      </c>
      <c r="H43" s="11">
        <f t="shared" si="2"/>
        <v>0</v>
      </c>
      <c r="I43" s="11">
        <f t="shared" si="3"/>
        <v>0</v>
      </c>
    </row>
    <row r="44" spans="1:9" ht="37.5">
      <c r="A44" s="14">
        <v>2</v>
      </c>
      <c r="B44" s="26" t="s">
        <v>73</v>
      </c>
      <c r="C44" s="28" t="s">
        <v>74</v>
      </c>
      <c r="D44" s="21">
        <v>2</v>
      </c>
      <c r="E44" s="27"/>
      <c r="F44" s="10">
        <f t="shared" si="0"/>
        <v>0</v>
      </c>
      <c r="G44" s="11">
        <f t="shared" si="1"/>
        <v>0</v>
      </c>
      <c r="H44" s="11">
        <f t="shared" si="2"/>
        <v>0</v>
      </c>
      <c r="I44" s="11">
        <f t="shared" si="3"/>
        <v>0</v>
      </c>
    </row>
    <row r="45" spans="1:9" ht="93.75">
      <c r="A45" s="14">
        <v>3</v>
      </c>
      <c r="B45" s="24" t="s">
        <v>75</v>
      </c>
      <c r="C45" s="19" t="s">
        <v>76</v>
      </c>
      <c r="D45" s="21">
        <v>1</v>
      </c>
      <c r="E45" s="27"/>
      <c r="F45" s="10">
        <f t="shared" si="0"/>
        <v>0</v>
      </c>
      <c r="G45" s="11">
        <f t="shared" si="1"/>
        <v>0</v>
      </c>
      <c r="H45" s="11">
        <f t="shared" si="2"/>
        <v>0</v>
      </c>
      <c r="I45" s="11">
        <f t="shared" si="3"/>
        <v>0</v>
      </c>
    </row>
    <row r="46" spans="1:9" ht="93.75">
      <c r="A46" s="14">
        <v>4</v>
      </c>
      <c r="B46" s="24" t="s">
        <v>77</v>
      </c>
      <c r="C46" s="19" t="s">
        <v>78</v>
      </c>
      <c r="D46" s="21">
        <v>1</v>
      </c>
      <c r="E46" s="27"/>
      <c r="F46" s="10">
        <f t="shared" si="0"/>
        <v>0</v>
      </c>
      <c r="G46" s="11">
        <f t="shared" si="1"/>
        <v>0</v>
      </c>
      <c r="H46" s="11">
        <f t="shared" si="2"/>
        <v>0</v>
      </c>
      <c r="I46" s="11">
        <f t="shared" si="3"/>
        <v>0</v>
      </c>
    </row>
    <row r="47" spans="1:9" ht="37.5">
      <c r="A47" s="14">
        <v>5</v>
      </c>
      <c r="B47" s="15" t="s">
        <v>30</v>
      </c>
      <c r="C47" s="18" t="s">
        <v>29</v>
      </c>
      <c r="D47" s="27">
        <v>18</v>
      </c>
      <c r="E47" s="27"/>
      <c r="F47" s="10">
        <f t="shared" si="0"/>
        <v>0</v>
      </c>
      <c r="G47" s="11">
        <f t="shared" si="1"/>
        <v>0</v>
      </c>
      <c r="H47" s="11">
        <f t="shared" si="2"/>
        <v>0</v>
      </c>
      <c r="I47" s="11">
        <f t="shared" si="3"/>
        <v>0</v>
      </c>
    </row>
    <row r="48" spans="1:9" ht="41.25" customHeight="1">
      <c r="A48" s="5"/>
      <c r="B48" s="5"/>
      <c r="C48" s="5"/>
      <c r="D48" s="5"/>
      <c r="E48" s="5"/>
      <c r="F48" s="4" t="s">
        <v>79</v>
      </c>
      <c r="G48" s="5">
        <f>SUM(G7:G47)</f>
        <v>0</v>
      </c>
      <c r="H48" s="5">
        <f>SUM(H7:H47)</f>
        <v>0</v>
      </c>
      <c r="I48" s="5">
        <f>SUM(I7:I47)</f>
        <v>0</v>
      </c>
    </row>
    <row r="55" spans="2:13" ht="18">
      <c r="B55" s="29" t="s">
        <v>80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spans="2:13" ht="18">
      <c r="B56" s="30"/>
      <c r="C56" s="30"/>
      <c r="D56" s="30"/>
      <c r="E56" s="30"/>
      <c r="F56" s="29" t="s">
        <v>81</v>
      </c>
      <c r="G56" s="30"/>
      <c r="H56" s="30"/>
      <c r="I56" s="30"/>
      <c r="M56" s="30"/>
    </row>
    <row r="57" spans="2:13" ht="18">
      <c r="F57" s="29" t="s">
        <v>82</v>
      </c>
    </row>
  </sheetData>
  <mergeCells count="15">
    <mergeCell ref="A37:A39"/>
    <mergeCell ref="B37:B39"/>
    <mergeCell ref="G4:G5"/>
    <mergeCell ref="H4:H5"/>
    <mergeCell ref="I4:I5"/>
    <mergeCell ref="A35:A36"/>
    <mergeCell ref="B35:B36"/>
    <mergeCell ref="A2:B2"/>
    <mergeCell ref="A3:I3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Arkusz1!_Hlk60221670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2021-09-07T12:33:11Z</dcterms:modified>
</cp:coreProperties>
</file>